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<sst xmlns="http://schemas.openxmlformats.org/spreadsheetml/2006/main" count="84" uniqueCount="79">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</sst>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  <numFmt numFmtId="194" formatCode="#,##0.000_);\-#,##0.000"/>
    <numFmt numFmtId="195" formatCode="0.0000000"/>
    <numFmt numFmtId="196" formatCode="0.000000"/>
    <numFmt numFmtId="197" formatCode="0.00000"/>
    <numFmt numFmtId="198" formatCode="0.0000"/>
    <numFmt numFmtId="199" formatCode="0.0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%202018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%202018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%202018\&#1085;&#1072;&#1076;&#1093;_1109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%202018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11.09.2018</v>
          </cell>
        </row>
        <row r="6">
          <cell r="G6" t="str">
            <v>Фактично надійшло на 11.09.2018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1886282709</v>
          </cell>
          <cell r="C10">
            <v>1391272569</v>
          </cell>
          <cell r="D10">
            <v>122190960</v>
          </cell>
          <cell r="G10">
            <v>1402821449.12</v>
          </cell>
          <cell r="H10">
            <v>48997658.32999992</v>
          </cell>
          <cell r="I10">
            <v>40.09924983812217</v>
          </cell>
          <cell r="J10">
            <v>-73193301.67000008</v>
          </cell>
          <cell r="K10">
            <v>100.8300947188444</v>
          </cell>
          <cell r="L10">
            <v>11548880.119999886</v>
          </cell>
        </row>
        <row r="11">
          <cell r="B11">
            <v>4607500000</v>
          </cell>
          <cell r="C11">
            <v>3426610000</v>
          </cell>
          <cell r="D11">
            <v>390780000</v>
          </cell>
          <cell r="G11">
            <v>3353728836.8</v>
          </cell>
          <cell r="H11">
            <v>128504766.05000019</v>
          </cell>
          <cell r="I11">
            <v>32.884171669481596</v>
          </cell>
          <cell r="J11">
            <v>-262275233.9499998</v>
          </cell>
          <cell r="K11">
            <v>97.87308263268946</v>
          </cell>
          <cell r="L11">
            <v>-72881163.19999981</v>
          </cell>
        </row>
        <row r="12">
          <cell r="B12">
            <v>398598510</v>
          </cell>
          <cell r="C12">
            <v>293364313</v>
          </cell>
          <cell r="D12">
            <v>33826342</v>
          </cell>
          <cell r="G12">
            <v>287875350.52</v>
          </cell>
          <cell r="H12">
            <v>7763236.919999957</v>
          </cell>
          <cell r="I12">
            <v>22.95027029526266</v>
          </cell>
          <cell r="J12">
            <v>-26063105.080000043</v>
          </cell>
          <cell r="K12">
            <v>98.12896039607925</v>
          </cell>
          <cell r="L12">
            <v>-5488962.480000019</v>
          </cell>
        </row>
        <row r="13">
          <cell r="B13">
            <v>537323448</v>
          </cell>
          <cell r="C13">
            <v>406942123</v>
          </cell>
          <cell r="D13">
            <v>62212226</v>
          </cell>
          <cell r="G13">
            <v>394051560.49</v>
          </cell>
          <cell r="H13">
            <v>18132261.360000014</v>
          </cell>
          <cell r="I13">
            <v>29.14581670811781</v>
          </cell>
          <cell r="J13">
            <v>-44079964.639999986</v>
          </cell>
          <cell r="K13">
            <v>96.83233516968703</v>
          </cell>
          <cell r="L13">
            <v>-12890562.50999999</v>
          </cell>
        </row>
        <row r="14">
          <cell r="B14">
            <v>535300000</v>
          </cell>
          <cell r="C14">
            <v>399590080</v>
          </cell>
          <cell r="D14">
            <v>42015080</v>
          </cell>
          <cell r="G14">
            <v>373119911.85</v>
          </cell>
          <cell r="H14">
            <v>11862203.220000029</v>
          </cell>
          <cell r="I14">
            <v>28.233203935348993</v>
          </cell>
          <cell r="J14">
            <v>-30152876.77999997</v>
          </cell>
          <cell r="K14">
            <v>93.3756693484483</v>
          </cell>
          <cell r="L14">
            <v>-26470168.149999976</v>
          </cell>
        </row>
        <row r="15">
          <cell r="B15">
            <v>75491400</v>
          </cell>
          <cell r="C15">
            <v>55489590</v>
          </cell>
          <cell r="D15">
            <v>6565450</v>
          </cell>
          <cell r="G15">
            <v>52593252.24</v>
          </cell>
          <cell r="H15">
            <v>2549267.2700000033</v>
          </cell>
          <cell r="I15">
            <v>38.828523101996105</v>
          </cell>
          <cell r="J15">
            <v>-4016182.7299999967</v>
          </cell>
          <cell r="K15">
            <v>94.78039437667498</v>
          </cell>
          <cell r="L15">
            <v>-2896337.759999998</v>
          </cell>
        </row>
        <row r="16">
          <cell r="B16">
            <v>43518951</v>
          </cell>
          <cell r="C16">
            <v>30113164</v>
          </cell>
          <cell r="D16">
            <v>4852387</v>
          </cell>
          <cell r="G16">
            <v>29284453.54</v>
          </cell>
          <cell r="H16">
            <v>777722.2799999975</v>
          </cell>
          <cell r="I16">
            <v>16.027622693738103</v>
          </cell>
          <cell r="J16">
            <v>-4074664.7200000025</v>
          </cell>
          <cell r="K16">
            <v>97.24801266316618</v>
          </cell>
          <cell r="L16">
            <v>-828710.4600000009</v>
          </cell>
        </row>
        <row r="17">
          <cell r="B17">
            <v>248496848</v>
          </cell>
          <cell r="C17">
            <v>178702685</v>
          </cell>
          <cell r="D17">
            <v>23506789</v>
          </cell>
          <cell r="G17">
            <v>186661282.1</v>
          </cell>
          <cell r="H17">
            <v>8097197.519999981</v>
          </cell>
          <cell r="I17">
            <v>34.446208369845756</v>
          </cell>
          <cell r="J17">
            <v>-15409591.48000002</v>
          </cell>
          <cell r="K17">
            <v>104.45354086313812</v>
          </cell>
          <cell r="L17">
            <v>7958597.099999994</v>
          </cell>
        </row>
        <row r="18">
          <cell r="B18">
            <v>85000</v>
          </cell>
          <cell r="C18">
            <v>63750</v>
          </cell>
          <cell r="D18">
            <v>7150</v>
          </cell>
          <cell r="G18">
            <v>95958.5</v>
          </cell>
          <cell r="H18">
            <v>4902.899999999994</v>
          </cell>
          <cell r="I18">
            <v>68.5720279720279</v>
          </cell>
          <cell r="J18">
            <v>-2247.100000000006</v>
          </cell>
          <cell r="K18">
            <v>150.52313725490197</v>
          </cell>
          <cell r="L18">
            <v>32208.5</v>
          </cell>
        </row>
        <row r="19">
          <cell r="B19">
            <v>5432240</v>
          </cell>
          <cell r="C19">
            <v>4440468</v>
          </cell>
          <cell r="D19">
            <v>636575</v>
          </cell>
          <cell r="G19">
            <v>3993809.14</v>
          </cell>
          <cell r="H19">
            <v>154331.29000000004</v>
          </cell>
          <cell r="I19">
            <v>24.244007383261994</v>
          </cell>
          <cell r="J19">
            <v>-482243.70999999996</v>
          </cell>
          <cell r="K19">
            <v>89.94117602018527</v>
          </cell>
          <cell r="L19">
            <v>-446658.85999999987</v>
          </cell>
        </row>
        <row r="20">
          <cell r="B20">
            <v>128518370</v>
          </cell>
          <cell r="C20">
            <v>91086187</v>
          </cell>
          <cell r="D20">
            <v>10639201</v>
          </cell>
          <cell r="G20">
            <v>91445052.17</v>
          </cell>
          <cell r="H20">
            <v>3577400.980000004</v>
          </cell>
          <cell r="I20">
            <v>33.624714675472376</v>
          </cell>
          <cell r="J20">
            <v>-7061800.019999996</v>
          </cell>
          <cell r="K20">
            <v>100.39398418335372</v>
          </cell>
          <cell r="L20">
            <v>358865.1700000018</v>
          </cell>
        </row>
        <row r="21">
          <cell r="B21">
            <v>28202520</v>
          </cell>
          <cell r="C21">
            <v>20004730</v>
          </cell>
          <cell r="D21">
            <v>3127890</v>
          </cell>
          <cell r="G21">
            <v>22081387.54</v>
          </cell>
          <cell r="H21">
            <v>863561.0399999991</v>
          </cell>
          <cell r="I21">
            <v>27.608421012247845</v>
          </cell>
          <cell r="J21">
            <v>-2264328.960000001</v>
          </cell>
          <cell r="K21">
            <v>110.38083263308226</v>
          </cell>
          <cell r="L21">
            <v>2076657.539999999</v>
          </cell>
        </row>
        <row r="22">
          <cell r="B22">
            <v>55894128</v>
          </cell>
          <cell r="C22">
            <v>42218384</v>
          </cell>
          <cell r="D22">
            <v>6718944</v>
          </cell>
          <cell r="G22">
            <v>37411216.6</v>
          </cell>
          <cell r="H22">
            <v>741890.4100000039</v>
          </cell>
          <cell r="I22">
            <v>11.041770998537922</v>
          </cell>
          <cell r="J22">
            <v>-5977053.589999996</v>
          </cell>
          <cell r="K22">
            <v>88.61356843975838</v>
          </cell>
          <cell r="L22">
            <v>-4807167.3999999985</v>
          </cell>
        </row>
        <row r="23">
          <cell r="B23">
            <v>9603300</v>
          </cell>
          <cell r="C23">
            <v>5627967</v>
          </cell>
          <cell r="D23">
            <v>1035270</v>
          </cell>
          <cell r="G23">
            <v>5490599.44</v>
          </cell>
          <cell r="H23">
            <v>273221.5</v>
          </cell>
          <cell r="I23">
            <v>26.39132786616052</v>
          </cell>
          <cell r="J23">
            <v>-762048.5</v>
          </cell>
          <cell r="K23">
            <v>97.55919748641028</v>
          </cell>
          <cell r="L23">
            <v>-137367.5599999996</v>
          </cell>
        </row>
        <row r="24">
          <cell r="B24">
            <v>44969480</v>
          </cell>
          <cell r="C24">
            <v>28931830</v>
          </cell>
          <cell r="D24">
            <v>3431474</v>
          </cell>
          <cell r="G24">
            <v>29610713.31</v>
          </cell>
          <cell r="H24">
            <v>1470407.5299999975</v>
          </cell>
          <cell r="I24">
            <v>42.850609679688596</v>
          </cell>
          <cell r="J24">
            <v>-1961066.4700000025</v>
          </cell>
          <cell r="K24">
            <v>102.34649280740278</v>
          </cell>
          <cell r="L24">
            <v>678883.3099999987</v>
          </cell>
        </row>
        <row r="25">
          <cell r="B25">
            <v>120604600</v>
          </cell>
          <cell r="C25">
            <v>86749216</v>
          </cell>
          <cell r="D25">
            <v>12595720</v>
          </cell>
          <cell r="G25">
            <v>76899337.17</v>
          </cell>
          <cell r="H25">
            <v>2345874.219999999</v>
          </cell>
          <cell r="I25">
            <v>18.624375740330834</v>
          </cell>
          <cell r="J25">
            <v>-10249845.780000001</v>
          </cell>
          <cell r="K25">
            <v>88.64557020319353</v>
          </cell>
          <cell r="L25">
            <v>-9849878.829999998</v>
          </cell>
        </row>
        <row r="26">
          <cell r="B26">
            <v>67532937</v>
          </cell>
          <cell r="C26">
            <v>49183024</v>
          </cell>
          <cell r="D26">
            <v>6867378</v>
          </cell>
          <cell r="G26">
            <v>45026885.87</v>
          </cell>
          <cell r="H26">
            <v>1151640.2399999946</v>
          </cell>
          <cell r="I26">
            <v>16.76972259281482</v>
          </cell>
          <cell r="J26">
            <v>-5715737.760000005</v>
          </cell>
          <cell r="K26">
            <v>91.54964906183889</v>
          </cell>
          <cell r="L26">
            <v>-4156138.1300000027</v>
          </cell>
        </row>
        <row r="27">
          <cell r="B27">
            <v>63078928</v>
          </cell>
          <cell r="C27">
            <v>44276634</v>
          </cell>
          <cell r="D27">
            <v>5270468</v>
          </cell>
          <cell r="G27">
            <v>41974850.61</v>
          </cell>
          <cell r="H27">
            <v>980421.5399999991</v>
          </cell>
          <cell r="I27">
            <v>18.60217233080628</v>
          </cell>
          <cell r="J27">
            <v>-4290046.460000001</v>
          </cell>
          <cell r="K27">
            <v>94.80135868051758</v>
          </cell>
          <cell r="L27">
            <v>-2301783.3900000006</v>
          </cell>
        </row>
        <row r="28">
          <cell r="B28">
            <v>88000</v>
          </cell>
          <cell r="C28">
            <v>66920</v>
          </cell>
          <cell r="D28">
            <v>4915</v>
          </cell>
          <cell r="G28">
            <v>32233.36</v>
          </cell>
          <cell r="H28">
            <v>-1236.1900000000096</v>
          </cell>
          <cell r="I28">
            <v>-25.151373346897447</v>
          </cell>
          <cell r="J28">
            <v>-6151.19000000001</v>
          </cell>
          <cell r="K28">
            <v>48.16700537955768</v>
          </cell>
          <cell r="L28">
            <v>-34686.64</v>
          </cell>
        </row>
        <row r="29">
          <cell r="B29">
            <v>168812193</v>
          </cell>
          <cell r="C29">
            <v>128777584</v>
          </cell>
          <cell r="D29">
            <v>14305093</v>
          </cell>
          <cell r="G29">
            <v>120761975.38</v>
          </cell>
          <cell r="H29">
            <v>4617314.289999992</v>
          </cell>
          <cell r="I29">
            <v>32.27741539324485</v>
          </cell>
          <cell r="J29">
            <v>-9687778.710000008</v>
          </cell>
          <cell r="K29">
            <v>93.77561810757375</v>
          </cell>
          <cell r="L29">
            <v>-8015608.620000005</v>
          </cell>
        </row>
        <row r="30">
          <cell r="B30">
            <v>45896811</v>
          </cell>
          <cell r="C30">
            <v>35283460</v>
          </cell>
          <cell r="D30">
            <v>3903111</v>
          </cell>
          <cell r="G30">
            <v>34281190.67</v>
          </cell>
          <cell r="H30">
            <v>801394.7900000028</v>
          </cell>
          <cell r="I30">
            <v>20.53220597620726</v>
          </cell>
          <cell r="J30">
            <v>-3101716.209999997</v>
          </cell>
          <cell r="K30">
            <v>97.15937912551661</v>
          </cell>
          <cell r="L30">
            <v>-1002269.3299999982</v>
          </cell>
        </row>
        <row r="31">
          <cell r="B31">
            <v>39914977</v>
          </cell>
          <cell r="C31">
            <v>25541859</v>
          </cell>
          <cell r="D31">
            <v>4080300</v>
          </cell>
          <cell r="G31">
            <v>24639458.69</v>
          </cell>
          <cell r="H31">
            <v>1453052.2900000028</v>
          </cell>
          <cell r="I31">
            <v>35.611408229787095</v>
          </cell>
          <cell r="J31">
            <v>-2627247.709999997</v>
          </cell>
          <cell r="K31">
            <v>96.46697481964802</v>
          </cell>
          <cell r="L31">
            <v>-902400.3099999987</v>
          </cell>
        </row>
        <row r="32">
          <cell r="B32">
            <v>35712897</v>
          </cell>
          <cell r="C32">
            <v>27691809</v>
          </cell>
          <cell r="D32">
            <v>3510108</v>
          </cell>
          <cell r="G32">
            <v>25470778.89</v>
          </cell>
          <cell r="H32">
            <v>477072.62999999896</v>
          </cell>
          <cell r="I32">
            <v>13.591394623755138</v>
          </cell>
          <cell r="J32">
            <v>-3033035.370000001</v>
          </cell>
          <cell r="K32">
            <v>91.9794690552719</v>
          </cell>
          <cell r="L32">
            <v>-2221030.1099999994</v>
          </cell>
        </row>
        <row r="33">
          <cell r="B33">
            <v>65058418</v>
          </cell>
          <cell r="C33">
            <v>46905255</v>
          </cell>
          <cell r="D33">
            <v>6695806</v>
          </cell>
          <cell r="G33">
            <v>47141823.16</v>
          </cell>
          <cell r="H33">
            <v>1915535.6499999985</v>
          </cell>
          <cell r="I33">
            <v>28.607992077428747</v>
          </cell>
          <cell r="J33">
            <v>-4780270.3500000015</v>
          </cell>
          <cell r="K33">
            <v>100.50435321159642</v>
          </cell>
          <cell r="L33">
            <v>236568.15999999642</v>
          </cell>
        </row>
        <row r="34">
          <cell r="B34">
            <v>252000</v>
          </cell>
          <cell r="C34">
            <v>177600</v>
          </cell>
          <cell r="D34">
            <v>26400</v>
          </cell>
          <cell r="G34">
            <v>205925.77</v>
          </cell>
          <cell r="H34">
            <v>7920</v>
          </cell>
          <cell r="I34">
            <v>30</v>
          </cell>
          <cell r="J34">
            <v>-18480</v>
          </cell>
          <cell r="K34">
            <v>115.94919481981982</v>
          </cell>
          <cell r="L34">
            <v>28325.76999999999</v>
          </cell>
        </row>
        <row r="35">
          <cell r="B35">
            <v>7775400</v>
          </cell>
          <cell r="C35">
            <v>5210533</v>
          </cell>
          <cell r="D35">
            <v>646586</v>
          </cell>
          <cell r="G35">
            <v>5297855.11</v>
          </cell>
          <cell r="H35">
            <v>85009.11000000034</v>
          </cell>
          <cell r="I35">
            <v>13.147378693630907</v>
          </cell>
          <cell r="J35">
            <v>-561576.8899999997</v>
          </cell>
          <cell r="K35">
            <v>101.67587672892581</v>
          </cell>
          <cell r="L35">
            <v>87322.11000000034</v>
          </cell>
        </row>
        <row r="36">
          <cell r="B36">
            <v>15969215</v>
          </cell>
          <cell r="C36">
            <v>11719459</v>
          </cell>
          <cell r="D36">
            <v>2027365</v>
          </cell>
          <cell r="G36">
            <v>11641354.89</v>
          </cell>
          <cell r="H36">
            <v>952771.6100000013</v>
          </cell>
          <cell r="I36">
            <v>46.9955636996792</v>
          </cell>
          <cell r="J36">
            <v>-1074593.3899999987</v>
          </cell>
          <cell r="K36">
            <v>99.33355191566437</v>
          </cell>
          <cell r="L36">
            <v>-78104.1099999994</v>
          </cell>
        </row>
        <row r="37">
          <cell r="B37">
            <v>42440358</v>
          </cell>
          <cell r="C37">
            <v>30319875</v>
          </cell>
          <cell r="D37">
            <v>3752463</v>
          </cell>
          <cell r="G37">
            <v>28822221.25</v>
          </cell>
          <cell r="H37">
            <v>527915.5599999987</v>
          </cell>
          <cell r="I37">
            <v>14.068508070565883</v>
          </cell>
          <cell r="J37">
            <v>-3224547.4400000013</v>
          </cell>
          <cell r="K37">
            <v>95.06048837602398</v>
          </cell>
          <cell r="L37">
            <v>-1497653.75</v>
          </cell>
        </row>
        <row r="38">
          <cell r="B38">
            <v>22013547</v>
          </cell>
          <cell r="C38">
            <v>15953063</v>
          </cell>
          <cell r="D38">
            <v>2516126</v>
          </cell>
          <cell r="G38">
            <v>16003567.1</v>
          </cell>
          <cell r="H38">
            <v>829947.8499999996</v>
          </cell>
          <cell r="I38">
            <v>32.985146610304874</v>
          </cell>
          <cell r="J38">
            <v>-1686178.1500000004</v>
          </cell>
          <cell r="K38">
            <v>100.31657933025151</v>
          </cell>
          <cell r="L38">
            <v>50504.09999999963</v>
          </cell>
        </row>
        <row r="39">
          <cell r="B39">
            <v>19072094</v>
          </cell>
          <cell r="C39">
            <v>12692700</v>
          </cell>
          <cell r="D39">
            <v>1990800</v>
          </cell>
          <cell r="G39">
            <v>11225740.03</v>
          </cell>
          <cell r="H39">
            <v>389322.81999999844</v>
          </cell>
          <cell r="I39">
            <v>19.55609905565594</v>
          </cell>
          <cell r="J39">
            <v>-1601477.1800000016</v>
          </cell>
          <cell r="K39">
            <v>88.44249080179945</v>
          </cell>
          <cell r="L39">
            <v>-1466959.9700000007</v>
          </cell>
        </row>
        <row r="40">
          <cell r="B40">
            <v>16826730</v>
          </cell>
          <cell r="C40">
            <v>10582087</v>
          </cell>
          <cell r="D40">
            <v>2078836</v>
          </cell>
          <cell r="G40">
            <v>11386462.77</v>
          </cell>
          <cell r="H40">
            <v>430722.8499999996</v>
          </cell>
          <cell r="I40">
            <v>20.719424235485608</v>
          </cell>
          <cell r="J40">
            <v>-1648113.1500000004</v>
          </cell>
          <cell r="K40">
            <v>107.60129613373996</v>
          </cell>
          <cell r="L40">
            <v>804375.7699999996</v>
          </cell>
        </row>
        <row r="41">
          <cell r="B41">
            <v>19103480</v>
          </cell>
          <cell r="C41">
            <v>15716568</v>
          </cell>
          <cell r="D41">
            <v>1326123</v>
          </cell>
          <cell r="G41">
            <v>16160852.23</v>
          </cell>
          <cell r="H41">
            <v>746499.6100000013</v>
          </cell>
          <cell r="I41">
            <v>56.291883181273626</v>
          </cell>
          <cell r="J41">
            <v>-579623.3899999987</v>
          </cell>
          <cell r="K41">
            <v>102.8268527200086</v>
          </cell>
          <cell r="L41">
            <v>444284.23000000045</v>
          </cell>
        </row>
        <row r="42">
          <cell r="B42">
            <v>28681097</v>
          </cell>
          <cell r="C42">
            <v>21750943</v>
          </cell>
          <cell r="D42">
            <v>2407095</v>
          </cell>
          <cell r="G42">
            <v>20209294.93</v>
          </cell>
          <cell r="H42">
            <v>899007.6900000013</v>
          </cell>
          <cell r="I42">
            <v>37.34824300661176</v>
          </cell>
          <cell r="J42">
            <v>-1508087.3099999987</v>
          </cell>
          <cell r="K42">
            <v>92.91227019444628</v>
          </cell>
          <cell r="L42">
            <v>-1541648.0700000003</v>
          </cell>
        </row>
        <row r="43">
          <cell r="B43">
            <v>50187500</v>
          </cell>
          <cell r="C43">
            <v>35769155</v>
          </cell>
          <cell r="D43">
            <v>4236931</v>
          </cell>
          <cell r="G43">
            <v>35651014.53</v>
          </cell>
          <cell r="H43">
            <v>1115369.3200000003</v>
          </cell>
          <cell r="I43">
            <v>26.324934722798183</v>
          </cell>
          <cell r="J43">
            <v>-3121561.6799999997</v>
          </cell>
          <cell r="K43">
            <v>99.66971411541593</v>
          </cell>
          <cell r="L43">
            <v>-118140.46999999881</v>
          </cell>
        </row>
        <row r="44">
          <cell r="B44">
            <v>27068682</v>
          </cell>
          <cell r="C44">
            <v>19285315</v>
          </cell>
          <cell r="D44">
            <v>4786562</v>
          </cell>
          <cell r="G44">
            <v>15688154.26</v>
          </cell>
          <cell r="H44">
            <v>503478.3499999996</v>
          </cell>
          <cell r="I44">
            <v>10.518579932736682</v>
          </cell>
          <cell r="J44">
            <v>-4283083.65</v>
          </cell>
          <cell r="K44">
            <v>81.34766924989299</v>
          </cell>
          <cell r="L44">
            <v>-3597160.74</v>
          </cell>
        </row>
        <row r="45">
          <cell r="B45">
            <v>24451316</v>
          </cell>
          <cell r="C45">
            <v>17396695</v>
          </cell>
          <cell r="D45">
            <v>2071700</v>
          </cell>
          <cell r="G45">
            <v>17974823.81</v>
          </cell>
          <cell r="H45">
            <v>528700.3599999994</v>
          </cell>
          <cell r="I45">
            <v>25.52012163923345</v>
          </cell>
          <cell r="J45">
            <v>-1542999.6400000006</v>
          </cell>
          <cell r="K45">
            <v>103.32321058683847</v>
          </cell>
          <cell r="L45">
            <v>578128.8099999987</v>
          </cell>
        </row>
        <row r="46">
          <cell r="B46">
            <v>8404782</v>
          </cell>
          <cell r="C46">
            <v>6845801</v>
          </cell>
          <cell r="D46">
            <v>733166</v>
          </cell>
          <cell r="G46">
            <v>6583477.83</v>
          </cell>
          <cell r="H46">
            <v>199235.2999999998</v>
          </cell>
          <cell r="I46">
            <v>27.174650761219127</v>
          </cell>
          <cell r="J46">
            <v>-533930.7000000002</v>
          </cell>
          <cell r="K46">
            <v>96.16811575446029</v>
          </cell>
          <cell r="L46">
            <v>-262323.1699999999</v>
          </cell>
        </row>
        <row r="47">
          <cell r="B47">
            <v>9297400</v>
          </cell>
          <cell r="C47">
            <v>6533980</v>
          </cell>
          <cell r="D47">
            <v>1153310</v>
          </cell>
          <cell r="G47">
            <v>5541456.59</v>
          </cell>
          <cell r="H47">
            <v>87699.45999999996</v>
          </cell>
          <cell r="I47">
            <v>7.604153263216305</v>
          </cell>
          <cell r="J47">
            <v>-1065610.54</v>
          </cell>
          <cell r="K47">
            <v>84.8098186710091</v>
          </cell>
          <cell r="L47">
            <v>-992523.4100000001</v>
          </cell>
        </row>
        <row r="48">
          <cell r="B48">
            <v>10646930</v>
          </cell>
          <cell r="C48">
            <v>8337033</v>
          </cell>
          <cell r="D48">
            <v>2227314</v>
          </cell>
          <cell r="G48">
            <v>6466806.17</v>
          </cell>
          <cell r="H48">
            <v>226459.97999999952</v>
          </cell>
          <cell r="I48">
            <v>10.167402530581656</v>
          </cell>
          <cell r="J48">
            <v>-2000854.0200000005</v>
          </cell>
          <cell r="K48">
            <v>77.56723728933302</v>
          </cell>
          <cell r="L48">
            <v>-1870226.83</v>
          </cell>
        </row>
        <row r="49">
          <cell r="B49">
            <v>26835600</v>
          </cell>
          <cell r="C49">
            <v>18382118</v>
          </cell>
          <cell r="D49">
            <v>3104908</v>
          </cell>
          <cell r="G49">
            <v>21215258.94</v>
          </cell>
          <cell r="H49">
            <v>771983.6300000027</v>
          </cell>
          <cell r="I49">
            <v>24.863333470750266</v>
          </cell>
          <cell r="J49">
            <v>-2332924.3699999973</v>
          </cell>
          <cell r="K49">
            <v>115.41248369747166</v>
          </cell>
          <cell r="L49">
            <v>2833140.9400000013</v>
          </cell>
        </row>
        <row r="50">
          <cell r="B50">
            <v>10680400</v>
          </cell>
          <cell r="C50">
            <v>7449470</v>
          </cell>
          <cell r="D50">
            <v>1091601</v>
          </cell>
          <cell r="G50">
            <v>7385048.27</v>
          </cell>
          <cell r="H50">
            <v>308895.1699999999</v>
          </cell>
          <cell r="I50">
            <v>28.297442930154876</v>
          </cell>
          <cell r="J50">
            <v>-782705.8300000001</v>
          </cell>
          <cell r="K50">
            <v>99.13521727049039</v>
          </cell>
          <cell r="L50">
            <v>-64421.73000000045</v>
          </cell>
        </row>
        <row r="51">
          <cell r="B51">
            <v>8362532</v>
          </cell>
          <cell r="C51">
            <v>5937382</v>
          </cell>
          <cell r="D51">
            <v>607560</v>
          </cell>
          <cell r="G51">
            <v>5441624.39</v>
          </cell>
          <cell r="H51">
            <v>58414.64999999944</v>
          </cell>
          <cell r="I51">
            <v>9.614630653762498</v>
          </cell>
          <cell r="J51">
            <v>-549145.3500000006</v>
          </cell>
          <cell r="K51">
            <v>91.65023220672006</v>
          </cell>
          <cell r="L51">
            <v>-495757.61000000034</v>
          </cell>
        </row>
        <row r="52">
          <cell r="B52">
            <v>47761408</v>
          </cell>
          <cell r="C52">
            <v>34133659</v>
          </cell>
          <cell r="D52">
            <v>3103000</v>
          </cell>
          <cell r="G52">
            <v>35785925.6</v>
          </cell>
          <cell r="H52">
            <v>908501.6900000051</v>
          </cell>
          <cell r="I52">
            <v>29.278172413793268</v>
          </cell>
          <cell r="J52">
            <v>-2194498.309999995</v>
          </cell>
          <cell r="K52">
            <v>104.84057862065126</v>
          </cell>
          <cell r="L52">
            <v>1652266.6000000015</v>
          </cell>
        </row>
        <row r="53">
          <cell r="B53">
            <v>61512246</v>
          </cell>
          <cell r="C53">
            <v>43202898</v>
          </cell>
          <cell r="D53">
            <v>4916807</v>
          </cell>
          <cell r="G53">
            <v>42356374.07</v>
          </cell>
          <cell r="H53">
            <v>968626.5</v>
          </cell>
          <cell r="I53">
            <v>19.700315672345894</v>
          </cell>
          <cell r="J53">
            <v>-3948180.5</v>
          </cell>
          <cell r="K53">
            <v>98.04058530980954</v>
          </cell>
          <cell r="L53">
            <v>-846523.9299999997</v>
          </cell>
        </row>
        <row r="54">
          <cell r="B54">
            <v>35605896</v>
          </cell>
          <cell r="C54">
            <v>24424346</v>
          </cell>
          <cell r="D54">
            <v>3207750</v>
          </cell>
          <cell r="G54">
            <v>24621927.15</v>
          </cell>
          <cell r="H54">
            <v>417069.77999999747</v>
          </cell>
          <cell r="I54">
            <v>13.001941547813809</v>
          </cell>
          <cell r="J54">
            <v>-2790680.2200000025</v>
          </cell>
          <cell r="K54">
            <v>100.80895165012811</v>
          </cell>
          <cell r="L54">
            <v>197581.1499999985</v>
          </cell>
        </row>
        <row r="55">
          <cell r="B55">
            <v>58788000</v>
          </cell>
          <cell r="C55">
            <v>41043094</v>
          </cell>
          <cell r="D55">
            <v>3869178</v>
          </cell>
          <cell r="G55">
            <v>42251773.9</v>
          </cell>
          <cell r="H55">
            <v>874098.3200000003</v>
          </cell>
          <cell r="I55">
            <v>22.591318362711675</v>
          </cell>
          <cell r="J55">
            <v>-2995079.6799999997</v>
          </cell>
          <cell r="K55">
            <v>102.94490444604396</v>
          </cell>
          <cell r="L55">
            <v>1208679.8999999985</v>
          </cell>
        </row>
        <row r="56">
          <cell r="B56">
            <v>68926670</v>
          </cell>
          <cell r="C56">
            <v>51490030</v>
          </cell>
          <cell r="D56">
            <v>6950750</v>
          </cell>
          <cell r="G56">
            <v>46704490.74</v>
          </cell>
          <cell r="H56">
            <v>1104730.3900000006</v>
          </cell>
          <cell r="I56">
            <v>15.893686148976737</v>
          </cell>
          <cell r="J56">
            <v>-5846019.609999999</v>
          </cell>
          <cell r="K56">
            <v>90.70589149006129</v>
          </cell>
          <cell r="L56">
            <v>-4785539.259999998</v>
          </cell>
        </row>
        <row r="57">
          <cell r="B57">
            <v>11259375</v>
          </cell>
          <cell r="C57">
            <v>7107086</v>
          </cell>
          <cell r="D57">
            <v>791274</v>
          </cell>
          <cell r="G57">
            <v>6822768.02</v>
          </cell>
          <cell r="H57">
            <v>262042.08999999985</v>
          </cell>
          <cell r="I57">
            <v>33.1164792473909</v>
          </cell>
          <cell r="J57">
            <v>-529231.9100000001</v>
          </cell>
          <cell r="K57">
            <v>95.99951400616229</v>
          </cell>
          <cell r="L57">
            <v>-284317.98000000045</v>
          </cell>
        </row>
        <row r="58">
          <cell r="B58">
            <v>50529461</v>
          </cell>
          <cell r="C58">
            <v>38327681</v>
          </cell>
          <cell r="D58">
            <v>4413109</v>
          </cell>
          <cell r="G58">
            <v>38529905.05</v>
          </cell>
          <cell r="H58">
            <v>1057097.849999994</v>
          </cell>
          <cell r="I58">
            <v>23.953585782721298</v>
          </cell>
          <cell r="J58">
            <v>-3356011.150000006</v>
          </cell>
          <cell r="K58">
            <v>100.52761879853884</v>
          </cell>
          <cell r="L58">
            <v>202224.04999999702</v>
          </cell>
        </row>
        <row r="59">
          <cell r="B59">
            <v>12324400</v>
          </cell>
          <cell r="C59">
            <v>8712916</v>
          </cell>
          <cell r="D59">
            <v>1136424</v>
          </cell>
          <cell r="G59">
            <v>8804973.75</v>
          </cell>
          <cell r="H59">
            <v>389882.19999999925</v>
          </cell>
          <cell r="I59">
            <v>34.30781116907063</v>
          </cell>
          <cell r="J59">
            <v>-746541.8000000007</v>
          </cell>
          <cell r="K59">
            <v>101.05656648130201</v>
          </cell>
          <cell r="L59">
            <v>92057.75</v>
          </cell>
        </row>
        <row r="60">
          <cell r="B60">
            <v>14504968</v>
          </cell>
          <cell r="C60">
            <v>9442868</v>
          </cell>
          <cell r="D60">
            <v>1633900</v>
          </cell>
          <cell r="G60">
            <v>8796128.8</v>
          </cell>
          <cell r="H60">
            <v>223551.58999999985</v>
          </cell>
          <cell r="I60">
            <v>13.68208519493236</v>
          </cell>
          <cell r="J60">
            <v>-1410348.4100000001</v>
          </cell>
          <cell r="K60">
            <v>93.15102996250715</v>
          </cell>
          <cell r="L60">
            <v>-646739.1999999993</v>
          </cell>
        </row>
        <row r="61">
          <cell r="B61">
            <v>10990554</v>
          </cell>
          <cell r="C61">
            <v>8155916</v>
          </cell>
          <cell r="D61">
            <v>683956</v>
          </cell>
          <cell r="G61">
            <v>8220790.12</v>
          </cell>
          <cell r="H61">
            <v>81670.25</v>
          </cell>
          <cell r="I61">
            <v>11.940863154939791</v>
          </cell>
          <cell r="J61">
            <v>-602285.75</v>
          </cell>
          <cell r="K61">
            <v>100.7954240823471</v>
          </cell>
          <cell r="L61">
            <v>64874.12000000011</v>
          </cell>
        </row>
        <row r="62">
          <cell r="B62">
            <v>11278820</v>
          </cell>
          <cell r="C62">
            <v>8602200</v>
          </cell>
          <cell r="D62">
            <v>613600</v>
          </cell>
          <cell r="G62">
            <v>9052614.5</v>
          </cell>
          <cell r="H62">
            <v>254606.58999999985</v>
          </cell>
          <cell r="I62">
            <v>41.49390319426334</v>
          </cell>
          <cell r="J62">
            <v>-358993.41000000015</v>
          </cell>
          <cell r="K62">
            <v>105.23603845527889</v>
          </cell>
          <cell r="L62">
            <v>450414.5</v>
          </cell>
        </row>
        <row r="63">
          <cell r="B63">
            <v>8609022</v>
          </cell>
          <cell r="C63">
            <v>5149741</v>
          </cell>
          <cell r="D63">
            <v>796272</v>
          </cell>
          <cell r="G63">
            <v>5231758.18</v>
          </cell>
          <cell r="H63">
            <v>241436.19999999925</v>
          </cell>
          <cell r="I63">
            <v>30.32082002129916</v>
          </cell>
          <cell r="J63">
            <v>-554835.8000000007</v>
          </cell>
          <cell r="K63">
            <v>101.59264669815433</v>
          </cell>
          <cell r="L63">
            <v>82017.1799999997</v>
          </cell>
        </row>
        <row r="64">
          <cell r="B64">
            <v>12876455</v>
          </cell>
          <cell r="C64">
            <v>9637245</v>
          </cell>
          <cell r="D64">
            <v>1471510</v>
          </cell>
          <cell r="G64">
            <v>9447031.93</v>
          </cell>
          <cell r="H64">
            <v>267479.26999999955</v>
          </cell>
          <cell r="I64">
            <v>18.177196892987446</v>
          </cell>
          <cell r="J64">
            <v>-1204030.7300000004</v>
          </cell>
          <cell r="K64">
            <v>98.02627130471416</v>
          </cell>
          <cell r="L64">
            <v>-190213.0700000003</v>
          </cell>
        </row>
        <row r="65">
          <cell r="B65">
            <v>10633820</v>
          </cell>
          <cell r="C65">
            <v>7285020</v>
          </cell>
          <cell r="D65">
            <v>1272510</v>
          </cell>
          <cell r="G65">
            <v>7485636.59</v>
          </cell>
          <cell r="H65">
            <v>224080.76999999955</v>
          </cell>
          <cell r="I65">
            <v>17.609352382299516</v>
          </cell>
          <cell r="J65">
            <v>-1048429.2300000004</v>
          </cell>
          <cell r="K65">
            <v>102.75382346239267</v>
          </cell>
          <cell r="L65">
            <v>200616.58999999985</v>
          </cell>
        </row>
        <row r="66">
          <cell r="B66">
            <v>29107532</v>
          </cell>
          <cell r="C66">
            <v>21627340</v>
          </cell>
          <cell r="D66">
            <v>2771486</v>
          </cell>
          <cell r="G66">
            <v>19847128.31</v>
          </cell>
          <cell r="H66">
            <v>319349.69999999925</v>
          </cell>
          <cell r="I66">
            <v>11.52268855047434</v>
          </cell>
          <cell r="J66">
            <v>-2452136.3000000007</v>
          </cell>
          <cell r="K66">
            <v>91.76869790737095</v>
          </cell>
          <cell r="L66">
            <v>-1780211.6900000013</v>
          </cell>
        </row>
        <row r="67">
          <cell r="B67">
            <v>49335300</v>
          </cell>
          <cell r="C67">
            <v>40239121</v>
          </cell>
          <cell r="D67">
            <v>7441091</v>
          </cell>
          <cell r="G67">
            <v>42738797.71</v>
          </cell>
          <cell r="H67">
            <v>769269</v>
          </cell>
          <cell r="I67">
            <v>10.338121116916861</v>
          </cell>
          <cell r="J67">
            <v>-6671822</v>
          </cell>
          <cell r="K67">
            <v>106.21205594923408</v>
          </cell>
          <cell r="L67">
            <v>2499676.710000001</v>
          </cell>
        </row>
        <row r="68">
          <cell r="B68">
            <v>81405890</v>
          </cell>
          <cell r="C68">
            <v>60335834</v>
          </cell>
          <cell r="D68">
            <v>14976558</v>
          </cell>
          <cell r="G68">
            <v>56778867.28</v>
          </cell>
          <cell r="H68">
            <v>1462372.6799999997</v>
          </cell>
          <cell r="I68">
            <v>9.764411021544468</v>
          </cell>
          <cell r="J68">
            <v>-13514185.32</v>
          </cell>
          <cell r="K68">
            <v>94.10471939444808</v>
          </cell>
          <cell r="L68">
            <v>-3556966.719999999</v>
          </cell>
        </row>
        <row r="69">
          <cell r="B69">
            <v>14752300</v>
          </cell>
          <cell r="C69">
            <v>11060000</v>
          </cell>
          <cell r="D69">
            <v>1601900</v>
          </cell>
          <cell r="G69">
            <v>9796724.81</v>
          </cell>
          <cell r="H69">
            <v>357079.7400000002</v>
          </cell>
          <cell r="I69">
            <v>22.29101317185843</v>
          </cell>
          <cell r="J69">
            <v>-1244820.2599999998</v>
          </cell>
          <cell r="K69">
            <v>88.57798200723327</v>
          </cell>
          <cell r="L69">
            <v>-1263275.1899999995</v>
          </cell>
        </row>
        <row r="70">
          <cell r="B70">
            <v>6871900</v>
          </cell>
          <cell r="C70">
            <v>4881220</v>
          </cell>
          <cell r="D70">
            <v>778700</v>
          </cell>
          <cell r="G70">
            <v>4213514.43</v>
          </cell>
          <cell r="H70">
            <v>103848.21999999974</v>
          </cell>
          <cell r="I70">
            <v>13.336101194298156</v>
          </cell>
          <cell r="J70">
            <v>-674851.7800000003</v>
          </cell>
          <cell r="K70">
            <v>86.32092857933057</v>
          </cell>
          <cell r="L70">
            <v>-667705.5700000003</v>
          </cell>
        </row>
        <row r="71">
          <cell r="B71">
            <v>6901685</v>
          </cell>
          <cell r="C71">
            <v>4289153</v>
          </cell>
          <cell r="D71">
            <v>759736</v>
          </cell>
          <cell r="G71">
            <v>4302560.1</v>
          </cell>
          <cell r="H71">
            <v>151924.8099999996</v>
          </cell>
          <cell r="I71">
            <v>19.997052923647107</v>
          </cell>
          <cell r="J71">
            <v>-607811.1900000004</v>
          </cell>
          <cell r="K71">
            <v>100.31258152833438</v>
          </cell>
          <cell r="L71">
            <v>13407.099999999627</v>
          </cell>
        </row>
        <row r="72">
          <cell r="B72">
            <v>10163961430</v>
          </cell>
          <cell r="C72">
            <v>7508140746</v>
          </cell>
          <cell r="D72">
            <v>868752994</v>
          </cell>
          <cell r="G72">
            <v>7361183997.070004</v>
          </cell>
          <cell r="H72">
            <v>266619169.02000013</v>
          </cell>
          <cell r="I72">
            <v>30.689870522621774</v>
          </cell>
          <cell r="J72">
            <v>-602133824.9799997</v>
          </cell>
          <cell r="K72">
            <v>98.0427011972533</v>
          </cell>
          <cell r="L72">
            <v>-146956748.9299999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workbookViewId="0" topLeftCell="A1">
      <pane xSplit="1" ySplit="9" topLeftCell="B5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8" sqref="F28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11.09.2018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11.09.2018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1886282709</v>
      </c>
      <c r="C10" s="32">
        <f>'[5]вспомогат'!C10</f>
        <v>1391272569</v>
      </c>
      <c r="D10" s="32">
        <f>'[5]вспомогат'!D10</f>
        <v>122190960</v>
      </c>
      <c r="E10" s="32">
        <f>'[5]вспомогат'!G10</f>
        <v>1402821449.12</v>
      </c>
      <c r="F10" s="32">
        <f>'[5]вспомогат'!H10</f>
        <v>48997658.32999992</v>
      </c>
      <c r="G10" s="33">
        <f>'[5]вспомогат'!I10</f>
        <v>40.09924983812217</v>
      </c>
      <c r="H10" s="34">
        <f>'[5]вспомогат'!J10</f>
        <v>-73193301.67000008</v>
      </c>
      <c r="I10" s="35">
        <f>'[5]вспомогат'!K10</f>
        <v>100.8300947188444</v>
      </c>
      <c r="J10" s="36">
        <f>'[5]вспомогат'!L10</f>
        <v>11548880.119999886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4607500000</v>
      </c>
      <c r="C12" s="32">
        <f>'[5]вспомогат'!C11</f>
        <v>3426610000</v>
      </c>
      <c r="D12" s="37">
        <f>'[5]вспомогат'!D11</f>
        <v>390780000</v>
      </c>
      <c r="E12" s="32">
        <f>'[5]вспомогат'!G11</f>
        <v>3353728836.8</v>
      </c>
      <c r="F12" s="37">
        <f>'[5]вспомогат'!H11</f>
        <v>128504766.05000019</v>
      </c>
      <c r="G12" s="38">
        <f>'[5]вспомогат'!I11</f>
        <v>32.884171669481596</v>
      </c>
      <c r="H12" s="34">
        <f>'[5]вспомогат'!J11</f>
        <v>-262275233.9499998</v>
      </c>
      <c r="I12" s="35">
        <f>'[5]вспомогат'!K11</f>
        <v>97.87308263268946</v>
      </c>
      <c r="J12" s="36">
        <f>'[5]вспомогат'!L11</f>
        <v>-72881163.19999981</v>
      </c>
    </row>
    <row r="13" spans="1:10" ht="12.75">
      <c r="A13" s="31" t="s">
        <v>15</v>
      </c>
      <c r="B13" s="32">
        <f>'[5]вспомогат'!B12</f>
        <v>398598510</v>
      </c>
      <c r="C13" s="32">
        <f>'[5]вспомогат'!C12</f>
        <v>293364313</v>
      </c>
      <c r="D13" s="37">
        <f>'[5]вспомогат'!D12</f>
        <v>33826342</v>
      </c>
      <c r="E13" s="32">
        <f>'[5]вспомогат'!G12</f>
        <v>287875350.52</v>
      </c>
      <c r="F13" s="37">
        <f>'[5]вспомогат'!H12</f>
        <v>7763236.919999957</v>
      </c>
      <c r="G13" s="38">
        <f>'[5]вспомогат'!I12</f>
        <v>22.95027029526266</v>
      </c>
      <c r="H13" s="34">
        <f>'[5]вспомогат'!J12</f>
        <v>-26063105.080000043</v>
      </c>
      <c r="I13" s="35">
        <f>'[5]вспомогат'!K12</f>
        <v>98.12896039607925</v>
      </c>
      <c r="J13" s="36">
        <f>'[5]вспомогат'!L12</f>
        <v>-5488962.480000019</v>
      </c>
    </row>
    <row r="14" spans="1:10" ht="12.75">
      <c r="A14" s="31" t="s">
        <v>16</v>
      </c>
      <c r="B14" s="32">
        <f>'[5]вспомогат'!B13</f>
        <v>537323448</v>
      </c>
      <c r="C14" s="32">
        <f>'[5]вспомогат'!C13</f>
        <v>406942123</v>
      </c>
      <c r="D14" s="37">
        <f>'[5]вспомогат'!D13</f>
        <v>62212226</v>
      </c>
      <c r="E14" s="32">
        <f>'[5]вспомогат'!G13</f>
        <v>394051560.49</v>
      </c>
      <c r="F14" s="37">
        <f>'[5]вспомогат'!H13</f>
        <v>18132261.360000014</v>
      </c>
      <c r="G14" s="38">
        <f>'[5]вспомогат'!I13</f>
        <v>29.14581670811781</v>
      </c>
      <c r="H14" s="34">
        <f>'[5]вспомогат'!J13</f>
        <v>-44079964.639999986</v>
      </c>
      <c r="I14" s="35">
        <f>'[5]вспомогат'!K13</f>
        <v>96.83233516968703</v>
      </c>
      <c r="J14" s="36">
        <f>'[5]вспомогат'!L13</f>
        <v>-12890562.50999999</v>
      </c>
    </row>
    <row r="15" spans="1:10" ht="12.75">
      <c r="A15" s="31" t="s">
        <v>17</v>
      </c>
      <c r="B15" s="32">
        <f>'[5]вспомогат'!B14</f>
        <v>535300000</v>
      </c>
      <c r="C15" s="32">
        <f>'[5]вспомогат'!C14</f>
        <v>399590080</v>
      </c>
      <c r="D15" s="37">
        <f>'[5]вспомогат'!D14</f>
        <v>42015080</v>
      </c>
      <c r="E15" s="32">
        <f>'[5]вспомогат'!G14</f>
        <v>373119911.85</v>
      </c>
      <c r="F15" s="37">
        <f>'[5]вспомогат'!H14</f>
        <v>11862203.220000029</v>
      </c>
      <c r="G15" s="38">
        <f>'[5]вспомогат'!I14</f>
        <v>28.233203935348993</v>
      </c>
      <c r="H15" s="34">
        <f>'[5]вспомогат'!J14</f>
        <v>-30152876.77999997</v>
      </c>
      <c r="I15" s="35">
        <f>'[5]вспомогат'!K14</f>
        <v>93.3756693484483</v>
      </c>
      <c r="J15" s="36">
        <f>'[5]вспомогат'!L14</f>
        <v>-26470168.149999976</v>
      </c>
    </row>
    <row r="16" spans="1:10" ht="12.75">
      <c r="A16" s="31" t="s">
        <v>18</v>
      </c>
      <c r="B16" s="32">
        <f>'[5]вспомогат'!B15</f>
        <v>75491400</v>
      </c>
      <c r="C16" s="32">
        <f>'[5]вспомогат'!C15</f>
        <v>55489590</v>
      </c>
      <c r="D16" s="37">
        <f>'[5]вспомогат'!D15</f>
        <v>6565450</v>
      </c>
      <c r="E16" s="32">
        <f>'[5]вспомогат'!G15</f>
        <v>52593252.24</v>
      </c>
      <c r="F16" s="37">
        <f>'[5]вспомогат'!H15</f>
        <v>2549267.2700000033</v>
      </c>
      <c r="G16" s="38">
        <f>'[5]вспомогат'!I15</f>
        <v>38.828523101996105</v>
      </c>
      <c r="H16" s="34">
        <f>'[5]вспомогат'!J15</f>
        <v>-4016182.7299999967</v>
      </c>
      <c r="I16" s="35">
        <f>'[5]вспомогат'!K15</f>
        <v>94.78039437667498</v>
      </c>
      <c r="J16" s="36">
        <f>'[5]вспомогат'!L15</f>
        <v>-2896337.759999998</v>
      </c>
    </row>
    <row r="17" spans="1:10" ht="18" customHeight="1">
      <c r="A17" s="39" t="s">
        <v>19</v>
      </c>
      <c r="B17" s="40">
        <f>SUM(B12:B16)</f>
        <v>6154213358</v>
      </c>
      <c r="C17" s="40">
        <f>SUM(C12:C16)</f>
        <v>4581996106</v>
      </c>
      <c r="D17" s="40">
        <f>SUM(D12:D16)</f>
        <v>535399098</v>
      </c>
      <c r="E17" s="40">
        <f>SUM(E12:E16)</f>
        <v>4461368911.900001</v>
      </c>
      <c r="F17" s="40">
        <f>SUM(F12:F16)</f>
        <v>168811734.8200002</v>
      </c>
      <c r="G17" s="41">
        <f>F17/D17*100</f>
        <v>31.530074565049084</v>
      </c>
      <c r="H17" s="40">
        <f>SUM(H12:H16)</f>
        <v>-366587363.1799998</v>
      </c>
      <c r="I17" s="42">
        <f>E17/C17*100</f>
        <v>97.36736585301674</v>
      </c>
      <c r="J17" s="40">
        <f>SUM(J12:J16)</f>
        <v>-120627194.09999979</v>
      </c>
    </row>
    <row r="18" spans="1:10" ht="20.25" customHeight="1">
      <c r="A18" s="31" t="s">
        <v>20</v>
      </c>
      <c r="B18" s="43">
        <f>'[5]вспомогат'!B16</f>
        <v>43518951</v>
      </c>
      <c r="C18" s="43">
        <f>'[5]вспомогат'!C16</f>
        <v>30113164</v>
      </c>
      <c r="D18" s="44">
        <f>'[5]вспомогат'!D16</f>
        <v>4852387</v>
      </c>
      <c r="E18" s="43">
        <f>'[5]вспомогат'!G16</f>
        <v>29284453.54</v>
      </c>
      <c r="F18" s="44">
        <f>'[5]вспомогат'!H16</f>
        <v>777722.2799999975</v>
      </c>
      <c r="G18" s="45">
        <f>'[5]вспомогат'!I16</f>
        <v>16.027622693738103</v>
      </c>
      <c r="H18" s="46">
        <f>'[5]вспомогат'!J16</f>
        <v>-4074664.7200000025</v>
      </c>
      <c r="I18" s="47">
        <f>'[5]вспомогат'!K16</f>
        <v>97.24801266316618</v>
      </c>
      <c r="J18" s="48">
        <f>'[5]вспомогат'!L16</f>
        <v>-828710.4600000009</v>
      </c>
    </row>
    <row r="19" spans="1:10" ht="12.75">
      <c r="A19" s="31" t="s">
        <v>21</v>
      </c>
      <c r="B19" s="32">
        <f>'[5]вспомогат'!B17</f>
        <v>248496848</v>
      </c>
      <c r="C19" s="32">
        <f>'[5]вспомогат'!C17</f>
        <v>178702685</v>
      </c>
      <c r="D19" s="37">
        <f>'[5]вспомогат'!D17</f>
        <v>23506789</v>
      </c>
      <c r="E19" s="32">
        <f>'[5]вспомогат'!G17</f>
        <v>186661282.1</v>
      </c>
      <c r="F19" s="37">
        <f>'[5]вспомогат'!H17</f>
        <v>8097197.519999981</v>
      </c>
      <c r="G19" s="38">
        <f>'[5]вспомогат'!I17</f>
        <v>34.446208369845756</v>
      </c>
      <c r="H19" s="34">
        <f>'[5]вспомогат'!J17</f>
        <v>-15409591.48000002</v>
      </c>
      <c r="I19" s="35">
        <f>'[5]вспомогат'!K17</f>
        <v>104.45354086313812</v>
      </c>
      <c r="J19" s="36">
        <f>'[5]вспомогат'!L17</f>
        <v>7958597.099999994</v>
      </c>
    </row>
    <row r="20" spans="1:10" ht="12.75">
      <c r="A20" s="31" t="s">
        <v>22</v>
      </c>
      <c r="B20" s="32">
        <f>'[5]вспомогат'!B18</f>
        <v>85000</v>
      </c>
      <c r="C20" s="32">
        <f>'[5]вспомогат'!C18</f>
        <v>63750</v>
      </c>
      <c r="D20" s="37">
        <f>'[5]вспомогат'!D18</f>
        <v>7150</v>
      </c>
      <c r="E20" s="32">
        <f>'[5]вспомогат'!G18</f>
        <v>95958.5</v>
      </c>
      <c r="F20" s="37">
        <f>'[5]вспомогат'!H18</f>
        <v>4902.899999999994</v>
      </c>
      <c r="G20" s="38">
        <f>'[5]вспомогат'!I18</f>
        <v>68.5720279720279</v>
      </c>
      <c r="H20" s="34">
        <f>'[5]вспомогат'!J18</f>
        <v>-2247.100000000006</v>
      </c>
      <c r="I20" s="35">
        <f>'[5]вспомогат'!K18</f>
        <v>150.52313725490197</v>
      </c>
      <c r="J20" s="36">
        <f>'[5]вспомогат'!L18</f>
        <v>32208.5</v>
      </c>
    </row>
    <row r="21" spans="1:10" ht="12.75">
      <c r="A21" s="31" t="s">
        <v>23</v>
      </c>
      <c r="B21" s="32">
        <f>'[5]вспомогат'!B19</f>
        <v>5432240</v>
      </c>
      <c r="C21" s="32">
        <f>'[5]вспомогат'!C19</f>
        <v>4440468</v>
      </c>
      <c r="D21" s="37">
        <f>'[5]вспомогат'!D19</f>
        <v>636575</v>
      </c>
      <c r="E21" s="32">
        <f>'[5]вспомогат'!G19</f>
        <v>3993809.14</v>
      </c>
      <c r="F21" s="37">
        <f>'[5]вспомогат'!H19</f>
        <v>154331.29000000004</v>
      </c>
      <c r="G21" s="38">
        <f>'[5]вспомогат'!I19</f>
        <v>24.244007383261994</v>
      </c>
      <c r="H21" s="34">
        <f>'[5]вспомогат'!J19</f>
        <v>-482243.70999999996</v>
      </c>
      <c r="I21" s="35">
        <f>'[5]вспомогат'!K19</f>
        <v>89.94117602018527</v>
      </c>
      <c r="J21" s="36">
        <f>'[5]вспомогат'!L19</f>
        <v>-446658.85999999987</v>
      </c>
    </row>
    <row r="22" spans="1:10" ht="12.75">
      <c r="A22" s="31" t="s">
        <v>24</v>
      </c>
      <c r="B22" s="32">
        <f>'[5]вспомогат'!B20</f>
        <v>128518370</v>
      </c>
      <c r="C22" s="32">
        <f>'[5]вспомогат'!C20</f>
        <v>91086187</v>
      </c>
      <c r="D22" s="37">
        <f>'[5]вспомогат'!D20</f>
        <v>10639201</v>
      </c>
      <c r="E22" s="32">
        <f>'[5]вспомогат'!G20</f>
        <v>91445052.17</v>
      </c>
      <c r="F22" s="37">
        <f>'[5]вспомогат'!H20</f>
        <v>3577400.980000004</v>
      </c>
      <c r="G22" s="38">
        <f>'[5]вспомогат'!I20</f>
        <v>33.624714675472376</v>
      </c>
      <c r="H22" s="34">
        <f>'[5]вспомогат'!J20</f>
        <v>-7061800.019999996</v>
      </c>
      <c r="I22" s="35">
        <f>'[5]вспомогат'!K20</f>
        <v>100.39398418335372</v>
      </c>
      <c r="J22" s="36">
        <f>'[5]вспомогат'!L20</f>
        <v>358865.1700000018</v>
      </c>
    </row>
    <row r="23" spans="1:10" ht="12.75">
      <c r="A23" s="31" t="s">
        <v>25</v>
      </c>
      <c r="B23" s="32">
        <f>'[5]вспомогат'!B21</f>
        <v>28202520</v>
      </c>
      <c r="C23" s="32">
        <f>'[5]вспомогат'!C21</f>
        <v>20004730</v>
      </c>
      <c r="D23" s="37">
        <f>'[5]вспомогат'!D21</f>
        <v>3127890</v>
      </c>
      <c r="E23" s="32">
        <f>'[5]вспомогат'!G21</f>
        <v>22081387.54</v>
      </c>
      <c r="F23" s="37">
        <f>'[5]вспомогат'!H21</f>
        <v>863561.0399999991</v>
      </c>
      <c r="G23" s="38">
        <f>'[5]вспомогат'!I21</f>
        <v>27.608421012247845</v>
      </c>
      <c r="H23" s="34">
        <f>'[5]вспомогат'!J21</f>
        <v>-2264328.960000001</v>
      </c>
      <c r="I23" s="35">
        <f>'[5]вспомогат'!K21</f>
        <v>110.38083263308226</v>
      </c>
      <c r="J23" s="36">
        <f>'[5]вспомогат'!L21</f>
        <v>2076657.539999999</v>
      </c>
    </row>
    <row r="24" spans="1:10" ht="12.75">
      <c r="A24" s="31" t="s">
        <v>26</v>
      </c>
      <c r="B24" s="32">
        <f>'[5]вспомогат'!B22</f>
        <v>55894128</v>
      </c>
      <c r="C24" s="32">
        <f>'[5]вспомогат'!C22</f>
        <v>42218384</v>
      </c>
      <c r="D24" s="37">
        <f>'[5]вспомогат'!D22</f>
        <v>6718944</v>
      </c>
      <c r="E24" s="32">
        <f>'[5]вспомогат'!G22</f>
        <v>37411216.6</v>
      </c>
      <c r="F24" s="37">
        <f>'[5]вспомогат'!H22</f>
        <v>741890.4100000039</v>
      </c>
      <c r="G24" s="38">
        <f>'[5]вспомогат'!I22</f>
        <v>11.041770998537922</v>
      </c>
      <c r="H24" s="34">
        <f>'[5]вспомогат'!J22</f>
        <v>-5977053.589999996</v>
      </c>
      <c r="I24" s="35">
        <f>'[5]вспомогат'!K22</f>
        <v>88.61356843975838</v>
      </c>
      <c r="J24" s="36">
        <f>'[5]вспомогат'!L22</f>
        <v>-4807167.3999999985</v>
      </c>
    </row>
    <row r="25" spans="1:10" ht="12.75">
      <c r="A25" s="31" t="s">
        <v>27</v>
      </c>
      <c r="B25" s="32">
        <f>'[5]вспомогат'!B23</f>
        <v>9603300</v>
      </c>
      <c r="C25" s="32">
        <f>'[5]вспомогат'!C23</f>
        <v>5627967</v>
      </c>
      <c r="D25" s="37">
        <f>'[5]вспомогат'!D23</f>
        <v>1035270</v>
      </c>
      <c r="E25" s="32">
        <f>'[5]вспомогат'!G23</f>
        <v>5490599.44</v>
      </c>
      <c r="F25" s="37">
        <f>'[5]вспомогат'!H23</f>
        <v>273221.5</v>
      </c>
      <c r="G25" s="38">
        <f>'[5]вспомогат'!I23</f>
        <v>26.39132786616052</v>
      </c>
      <c r="H25" s="34">
        <f>'[5]вспомогат'!J23</f>
        <v>-762048.5</v>
      </c>
      <c r="I25" s="35">
        <f>'[5]вспомогат'!K23</f>
        <v>97.55919748641028</v>
      </c>
      <c r="J25" s="36">
        <f>'[5]вспомогат'!L23</f>
        <v>-137367.5599999996</v>
      </c>
    </row>
    <row r="26" spans="1:10" ht="12.75">
      <c r="A26" s="49" t="s">
        <v>28</v>
      </c>
      <c r="B26" s="32">
        <f>'[5]вспомогат'!B24</f>
        <v>44969480</v>
      </c>
      <c r="C26" s="32">
        <f>'[5]вспомогат'!C24</f>
        <v>28931830</v>
      </c>
      <c r="D26" s="37">
        <f>'[5]вспомогат'!D24</f>
        <v>3431474</v>
      </c>
      <c r="E26" s="32">
        <f>'[5]вспомогат'!G24</f>
        <v>29610713.31</v>
      </c>
      <c r="F26" s="37">
        <f>'[5]вспомогат'!H24</f>
        <v>1470407.5299999975</v>
      </c>
      <c r="G26" s="38">
        <f>'[5]вспомогат'!I24</f>
        <v>42.850609679688596</v>
      </c>
      <c r="H26" s="34">
        <f>'[5]вспомогат'!J24</f>
        <v>-1961066.4700000025</v>
      </c>
      <c r="I26" s="35">
        <f>'[5]вспомогат'!K24</f>
        <v>102.34649280740278</v>
      </c>
      <c r="J26" s="36">
        <f>'[5]вспомогат'!L24</f>
        <v>678883.3099999987</v>
      </c>
    </row>
    <row r="27" spans="1:10" ht="12.75">
      <c r="A27" s="31" t="s">
        <v>29</v>
      </c>
      <c r="B27" s="32">
        <f>'[5]вспомогат'!B25</f>
        <v>120604600</v>
      </c>
      <c r="C27" s="32">
        <f>'[5]вспомогат'!C25</f>
        <v>86749216</v>
      </c>
      <c r="D27" s="37">
        <f>'[5]вспомогат'!D25</f>
        <v>12595720</v>
      </c>
      <c r="E27" s="32">
        <f>'[5]вспомогат'!G25</f>
        <v>76899337.17</v>
      </c>
      <c r="F27" s="37">
        <f>'[5]вспомогат'!H25</f>
        <v>2345874.219999999</v>
      </c>
      <c r="G27" s="38">
        <f>'[5]вспомогат'!I25</f>
        <v>18.624375740330834</v>
      </c>
      <c r="H27" s="34">
        <f>'[5]вспомогат'!J25</f>
        <v>-10249845.780000001</v>
      </c>
      <c r="I27" s="35">
        <f>'[5]вспомогат'!K25</f>
        <v>88.64557020319353</v>
      </c>
      <c r="J27" s="36">
        <f>'[5]вспомогат'!L25</f>
        <v>-9849878.829999998</v>
      </c>
    </row>
    <row r="28" spans="1:10" ht="12.75">
      <c r="A28" s="31" t="s">
        <v>30</v>
      </c>
      <c r="B28" s="32">
        <f>'[5]вспомогат'!B26</f>
        <v>67532937</v>
      </c>
      <c r="C28" s="32">
        <f>'[5]вспомогат'!C26</f>
        <v>49183024</v>
      </c>
      <c r="D28" s="37">
        <f>'[5]вспомогат'!D26</f>
        <v>6867378</v>
      </c>
      <c r="E28" s="32">
        <f>'[5]вспомогат'!G26</f>
        <v>45026885.87</v>
      </c>
      <c r="F28" s="37">
        <f>'[5]вспомогат'!H26</f>
        <v>1151640.2399999946</v>
      </c>
      <c r="G28" s="38">
        <f>'[5]вспомогат'!I26</f>
        <v>16.76972259281482</v>
      </c>
      <c r="H28" s="34">
        <f>'[5]вспомогат'!J26</f>
        <v>-5715737.760000005</v>
      </c>
      <c r="I28" s="35">
        <f>'[5]вспомогат'!K26</f>
        <v>91.54964906183889</v>
      </c>
      <c r="J28" s="36">
        <f>'[5]вспомогат'!L26</f>
        <v>-4156138.1300000027</v>
      </c>
    </row>
    <row r="29" spans="1:10" ht="12.75">
      <c r="A29" s="31" t="s">
        <v>31</v>
      </c>
      <c r="B29" s="32">
        <f>'[5]вспомогат'!B27</f>
        <v>63078928</v>
      </c>
      <c r="C29" s="32">
        <f>'[5]вспомогат'!C27</f>
        <v>44276634</v>
      </c>
      <c r="D29" s="37">
        <f>'[5]вспомогат'!D27</f>
        <v>5270468</v>
      </c>
      <c r="E29" s="32">
        <f>'[5]вспомогат'!G27</f>
        <v>41974850.61</v>
      </c>
      <c r="F29" s="37">
        <f>'[5]вспомогат'!H27</f>
        <v>980421.5399999991</v>
      </c>
      <c r="G29" s="38">
        <f>'[5]вспомогат'!I27</f>
        <v>18.60217233080628</v>
      </c>
      <c r="H29" s="34">
        <f>'[5]вспомогат'!J27</f>
        <v>-4290046.460000001</v>
      </c>
      <c r="I29" s="35">
        <f>'[5]вспомогат'!K27</f>
        <v>94.80135868051758</v>
      </c>
      <c r="J29" s="36">
        <f>'[5]вспомогат'!L27</f>
        <v>-2301783.3900000006</v>
      </c>
    </row>
    <row r="30" spans="1:10" ht="12.75">
      <c r="A30" s="31" t="s">
        <v>32</v>
      </c>
      <c r="B30" s="32">
        <f>'[5]вспомогат'!B28</f>
        <v>88000</v>
      </c>
      <c r="C30" s="32">
        <f>'[5]вспомогат'!C28</f>
        <v>66920</v>
      </c>
      <c r="D30" s="37">
        <f>'[5]вспомогат'!D28</f>
        <v>4915</v>
      </c>
      <c r="E30" s="32">
        <f>'[5]вспомогат'!G28</f>
        <v>32233.36</v>
      </c>
      <c r="F30" s="37">
        <f>'[5]вспомогат'!H28</f>
        <v>-1236.1900000000096</v>
      </c>
      <c r="G30" s="38">
        <f>'[5]вспомогат'!I28</f>
        <v>-25.151373346897447</v>
      </c>
      <c r="H30" s="34">
        <f>'[5]вспомогат'!J28</f>
        <v>-6151.19000000001</v>
      </c>
      <c r="I30" s="35">
        <f>'[5]вспомогат'!K28</f>
        <v>48.16700537955768</v>
      </c>
      <c r="J30" s="36">
        <f>'[5]вспомогат'!L28</f>
        <v>-34686.64</v>
      </c>
    </row>
    <row r="31" spans="1:10" ht="12.75">
      <c r="A31" s="31" t="s">
        <v>33</v>
      </c>
      <c r="B31" s="32">
        <f>'[5]вспомогат'!B29</f>
        <v>168812193</v>
      </c>
      <c r="C31" s="32">
        <f>'[5]вспомогат'!C29</f>
        <v>128777584</v>
      </c>
      <c r="D31" s="37">
        <f>'[5]вспомогат'!D29</f>
        <v>14305093</v>
      </c>
      <c r="E31" s="32">
        <f>'[5]вспомогат'!G29</f>
        <v>120761975.38</v>
      </c>
      <c r="F31" s="37">
        <f>'[5]вспомогат'!H29</f>
        <v>4617314.289999992</v>
      </c>
      <c r="G31" s="38">
        <f>'[5]вспомогат'!I29</f>
        <v>32.27741539324485</v>
      </c>
      <c r="H31" s="34">
        <f>'[5]вспомогат'!J29</f>
        <v>-9687778.710000008</v>
      </c>
      <c r="I31" s="35">
        <f>'[5]вспомогат'!K29</f>
        <v>93.77561810757375</v>
      </c>
      <c r="J31" s="36">
        <f>'[5]вспомогат'!L29</f>
        <v>-8015608.620000005</v>
      </c>
    </row>
    <row r="32" spans="1:10" ht="12.75">
      <c r="A32" s="31" t="s">
        <v>34</v>
      </c>
      <c r="B32" s="32">
        <f>'[5]вспомогат'!B30</f>
        <v>45896811</v>
      </c>
      <c r="C32" s="32">
        <f>'[5]вспомогат'!C30</f>
        <v>35283460</v>
      </c>
      <c r="D32" s="37">
        <f>'[5]вспомогат'!D30</f>
        <v>3903111</v>
      </c>
      <c r="E32" s="32">
        <f>'[5]вспомогат'!G30</f>
        <v>34281190.67</v>
      </c>
      <c r="F32" s="37">
        <f>'[5]вспомогат'!H30</f>
        <v>801394.7900000028</v>
      </c>
      <c r="G32" s="38">
        <f>'[5]вспомогат'!I30</f>
        <v>20.53220597620726</v>
      </c>
      <c r="H32" s="34">
        <f>'[5]вспомогат'!J30</f>
        <v>-3101716.209999997</v>
      </c>
      <c r="I32" s="35">
        <f>'[5]вспомогат'!K30</f>
        <v>97.15937912551661</v>
      </c>
      <c r="J32" s="36">
        <f>'[5]вспомогат'!L30</f>
        <v>-1002269.3299999982</v>
      </c>
    </row>
    <row r="33" spans="1:10" ht="12.75">
      <c r="A33" s="31" t="s">
        <v>35</v>
      </c>
      <c r="B33" s="32">
        <f>'[5]вспомогат'!B31</f>
        <v>39914977</v>
      </c>
      <c r="C33" s="32">
        <f>'[5]вспомогат'!C31</f>
        <v>25541859</v>
      </c>
      <c r="D33" s="37">
        <f>'[5]вспомогат'!D31</f>
        <v>4080300</v>
      </c>
      <c r="E33" s="32">
        <f>'[5]вспомогат'!G31</f>
        <v>24639458.69</v>
      </c>
      <c r="F33" s="37">
        <f>'[5]вспомогат'!H31</f>
        <v>1453052.2900000028</v>
      </c>
      <c r="G33" s="38">
        <f>'[5]вспомогат'!I31</f>
        <v>35.611408229787095</v>
      </c>
      <c r="H33" s="34">
        <f>'[5]вспомогат'!J31</f>
        <v>-2627247.709999997</v>
      </c>
      <c r="I33" s="35">
        <f>'[5]вспомогат'!K31</f>
        <v>96.46697481964802</v>
      </c>
      <c r="J33" s="36">
        <f>'[5]вспомогат'!L31</f>
        <v>-902400.3099999987</v>
      </c>
    </row>
    <row r="34" spans="1:10" ht="12.75">
      <c r="A34" s="31" t="s">
        <v>36</v>
      </c>
      <c r="B34" s="32">
        <f>'[5]вспомогат'!B32</f>
        <v>35712897</v>
      </c>
      <c r="C34" s="32">
        <f>'[5]вспомогат'!C32</f>
        <v>27691809</v>
      </c>
      <c r="D34" s="37">
        <f>'[5]вспомогат'!D32</f>
        <v>3510108</v>
      </c>
      <c r="E34" s="32">
        <f>'[5]вспомогат'!G32</f>
        <v>25470778.89</v>
      </c>
      <c r="F34" s="37">
        <f>'[5]вспомогат'!H32</f>
        <v>477072.62999999896</v>
      </c>
      <c r="G34" s="38">
        <f>'[5]вспомогат'!I32</f>
        <v>13.591394623755138</v>
      </c>
      <c r="H34" s="34">
        <f>'[5]вспомогат'!J32</f>
        <v>-3033035.370000001</v>
      </c>
      <c r="I34" s="35">
        <f>'[5]вспомогат'!K32</f>
        <v>91.9794690552719</v>
      </c>
      <c r="J34" s="36">
        <f>'[5]вспомогат'!L32</f>
        <v>-2221030.1099999994</v>
      </c>
    </row>
    <row r="35" spans="1:10" ht="12.75">
      <c r="A35" s="31" t="s">
        <v>37</v>
      </c>
      <c r="B35" s="32">
        <f>'[5]вспомогат'!B33</f>
        <v>65058418</v>
      </c>
      <c r="C35" s="32">
        <f>'[5]вспомогат'!C33</f>
        <v>46905255</v>
      </c>
      <c r="D35" s="37">
        <f>'[5]вспомогат'!D33</f>
        <v>6695806</v>
      </c>
      <c r="E35" s="32">
        <f>'[5]вспомогат'!G33</f>
        <v>47141823.16</v>
      </c>
      <c r="F35" s="37">
        <f>'[5]вспомогат'!H33</f>
        <v>1915535.6499999985</v>
      </c>
      <c r="G35" s="38">
        <f>'[5]вспомогат'!I33</f>
        <v>28.607992077428747</v>
      </c>
      <c r="H35" s="34">
        <f>'[5]вспомогат'!J33</f>
        <v>-4780270.3500000015</v>
      </c>
      <c r="I35" s="35">
        <f>'[5]вспомогат'!K33</f>
        <v>100.50435321159642</v>
      </c>
      <c r="J35" s="36">
        <f>'[5]вспомогат'!L33</f>
        <v>236568.15999999642</v>
      </c>
    </row>
    <row r="36" spans="1:10" ht="12.75">
      <c r="A36" s="31" t="s">
        <v>38</v>
      </c>
      <c r="B36" s="32">
        <f>'[5]вспомогат'!B34</f>
        <v>252000</v>
      </c>
      <c r="C36" s="32">
        <f>'[5]вспомогат'!C34</f>
        <v>177600</v>
      </c>
      <c r="D36" s="37">
        <f>'[5]вспомогат'!D34</f>
        <v>26400</v>
      </c>
      <c r="E36" s="32">
        <f>'[5]вспомогат'!G34</f>
        <v>205925.77</v>
      </c>
      <c r="F36" s="37">
        <f>'[5]вспомогат'!H34</f>
        <v>7920</v>
      </c>
      <c r="G36" s="38">
        <f>'[5]вспомогат'!I34</f>
        <v>30</v>
      </c>
      <c r="H36" s="34">
        <f>'[5]вспомогат'!J34</f>
        <v>-18480</v>
      </c>
      <c r="I36" s="35">
        <f>'[5]вспомогат'!K34</f>
        <v>115.94919481981982</v>
      </c>
      <c r="J36" s="36">
        <f>'[5]вспомогат'!L34</f>
        <v>28325.76999999999</v>
      </c>
    </row>
    <row r="37" spans="1:10" ht="12.75">
      <c r="A37" s="31" t="s">
        <v>39</v>
      </c>
      <c r="B37" s="32">
        <f>'[5]вспомогат'!B35</f>
        <v>7775400</v>
      </c>
      <c r="C37" s="32">
        <f>'[5]вспомогат'!C35</f>
        <v>5210533</v>
      </c>
      <c r="D37" s="37">
        <f>'[5]вспомогат'!D35</f>
        <v>646586</v>
      </c>
      <c r="E37" s="32">
        <f>'[5]вспомогат'!G35</f>
        <v>5297855.11</v>
      </c>
      <c r="F37" s="37">
        <f>'[5]вспомогат'!H35</f>
        <v>85009.11000000034</v>
      </c>
      <c r="G37" s="38">
        <f>'[5]вспомогат'!I35</f>
        <v>13.147378693630907</v>
      </c>
      <c r="H37" s="34">
        <f>'[5]вспомогат'!J35</f>
        <v>-561576.8899999997</v>
      </c>
      <c r="I37" s="35">
        <f>'[5]вспомогат'!K35</f>
        <v>101.67587672892581</v>
      </c>
      <c r="J37" s="36">
        <f>'[5]вспомогат'!L35</f>
        <v>87322.11000000034</v>
      </c>
    </row>
    <row r="38" spans="1:10" ht="18.75" customHeight="1">
      <c r="A38" s="50" t="s">
        <v>40</v>
      </c>
      <c r="B38" s="40">
        <f>SUM(B18:B37)</f>
        <v>1179447998</v>
      </c>
      <c r="C38" s="40">
        <f>SUM(C18:C37)</f>
        <v>851053059</v>
      </c>
      <c r="D38" s="40">
        <f>SUM(D18:D37)</f>
        <v>111861565</v>
      </c>
      <c r="E38" s="40">
        <f>SUM(E18:E37)</f>
        <v>827806787.02</v>
      </c>
      <c r="F38" s="40">
        <f>SUM(F18:F37)</f>
        <v>29794634.01999997</v>
      </c>
      <c r="G38" s="41">
        <f>F38/D38*100</f>
        <v>26.635273715328378</v>
      </c>
      <c r="H38" s="40">
        <f>SUM(H18:H37)</f>
        <v>-82066930.98</v>
      </c>
      <c r="I38" s="42">
        <f>E38/C38*100</f>
        <v>97.2685284737341</v>
      </c>
      <c r="J38" s="40">
        <f>SUM(J18:J37)</f>
        <v>-23246271.98000001</v>
      </c>
    </row>
    <row r="39" spans="1:10" ht="12" customHeight="1">
      <c r="A39" s="51" t="s">
        <v>41</v>
      </c>
      <c r="B39" s="32">
        <f>'[5]вспомогат'!B36</f>
        <v>15969215</v>
      </c>
      <c r="C39" s="32">
        <f>'[5]вспомогат'!C36</f>
        <v>11719459</v>
      </c>
      <c r="D39" s="37">
        <f>'[5]вспомогат'!D36</f>
        <v>2027365</v>
      </c>
      <c r="E39" s="32">
        <f>'[5]вспомогат'!G36</f>
        <v>11641354.89</v>
      </c>
      <c r="F39" s="37">
        <f>'[5]вспомогат'!H36</f>
        <v>952771.6100000013</v>
      </c>
      <c r="G39" s="38">
        <f>'[5]вспомогат'!I36</f>
        <v>46.9955636996792</v>
      </c>
      <c r="H39" s="34">
        <f>'[5]вспомогат'!J36</f>
        <v>-1074593.3899999987</v>
      </c>
      <c r="I39" s="35">
        <f>'[5]вспомогат'!K36</f>
        <v>99.33355191566437</v>
      </c>
      <c r="J39" s="36">
        <f>'[5]вспомогат'!L36</f>
        <v>-78104.1099999994</v>
      </c>
    </row>
    <row r="40" spans="1:10" ht="12.75" customHeight="1">
      <c r="A40" s="51" t="s">
        <v>42</v>
      </c>
      <c r="B40" s="32">
        <f>'[5]вспомогат'!B37</f>
        <v>42440358</v>
      </c>
      <c r="C40" s="32">
        <f>'[5]вспомогат'!C37</f>
        <v>30319875</v>
      </c>
      <c r="D40" s="37">
        <f>'[5]вспомогат'!D37</f>
        <v>3752463</v>
      </c>
      <c r="E40" s="32">
        <f>'[5]вспомогат'!G37</f>
        <v>28822221.25</v>
      </c>
      <c r="F40" s="37">
        <f>'[5]вспомогат'!H37</f>
        <v>527915.5599999987</v>
      </c>
      <c r="G40" s="38">
        <f>'[5]вспомогат'!I37</f>
        <v>14.068508070565883</v>
      </c>
      <c r="H40" s="34">
        <f>'[5]вспомогат'!J37</f>
        <v>-3224547.4400000013</v>
      </c>
      <c r="I40" s="35">
        <f>'[5]вспомогат'!K37</f>
        <v>95.06048837602398</v>
      </c>
      <c r="J40" s="36">
        <f>'[5]вспомогат'!L37</f>
        <v>-1497653.75</v>
      </c>
    </row>
    <row r="41" spans="1:10" ht="12.75" customHeight="1">
      <c r="A41" s="51" t="s">
        <v>43</v>
      </c>
      <c r="B41" s="32">
        <f>'[5]вспомогат'!B38</f>
        <v>22013547</v>
      </c>
      <c r="C41" s="32">
        <f>'[5]вспомогат'!C38</f>
        <v>15953063</v>
      </c>
      <c r="D41" s="37">
        <f>'[5]вспомогат'!D38</f>
        <v>2516126</v>
      </c>
      <c r="E41" s="32">
        <f>'[5]вспомогат'!G38</f>
        <v>16003567.1</v>
      </c>
      <c r="F41" s="37">
        <f>'[5]вспомогат'!H38</f>
        <v>829947.8499999996</v>
      </c>
      <c r="G41" s="38">
        <f>'[5]вспомогат'!I38</f>
        <v>32.985146610304874</v>
      </c>
      <c r="H41" s="34">
        <f>'[5]вспомогат'!J38</f>
        <v>-1686178.1500000004</v>
      </c>
      <c r="I41" s="35">
        <f>'[5]вспомогат'!K38</f>
        <v>100.31657933025151</v>
      </c>
      <c r="J41" s="36">
        <f>'[5]вспомогат'!L38</f>
        <v>50504.09999999963</v>
      </c>
    </row>
    <row r="42" spans="1:10" ht="12.75" customHeight="1">
      <c r="A42" s="51" t="s">
        <v>44</v>
      </c>
      <c r="B42" s="32">
        <f>'[5]вспомогат'!B39</f>
        <v>19072094</v>
      </c>
      <c r="C42" s="32">
        <f>'[5]вспомогат'!C39</f>
        <v>12692700</v>
      </c>
      <c r="D42" s="37">
        <f>'[5]вспомогат'!D39</f>
        <v>1990800</v>
      </c>
      <c r="E42" s="32">
        <f>'[5]вспомогат'!G39</f>
        <v>11225740.03</v>
      </c>
      <c r="F42" s="37">
        <f>'[5]вспомогат'!H39</f>
        <v>389322.81999999844</v>
      </c>
      <c r="G42" s="38">
        <f>'[5]вспомогат'!I39</f>
        <v>19.55609905565594</v>
      </c>
      <c r="H42" s="34">
        <f>'[5]вспомогат'!J39</f>
        <v>-1601477.1800000016</v>
      </c>
      <c r="I42" s="35">
        <f>'[5]вспомогат'!K39</f>
        <v>88.44249080179945</v>
      </c>
      <c r="J42" s="36">
        <f>'[5]вспомогат'!L39</f>
        <v>-1466959.9700000007</v>
      </c>
    </row>
    <row r="43" spans="1:10" ht="12" customHeight="1">
      <c r="A43" s="51" t="s">
        <v>45</v>
      </c>
      <c r="B43" s="32">
        <f>'[5]вспомогат'!B40</f>
        <v>16826730</v>
      </c>
      <c r="C43" s="32">
        <f>'[5]вспомогат'!C40</f>
        <v>10582087</v>
      </c>
      <c r="D43" s="37">
        <f>'[5]вспомогат'!D40</f>
        <v>2078836</v>
      </c>
      <c r="E43" s="32">
        <f>'[5]вспомогат'!G40</f>
        <v>11386462.77</v>
      </c>
      <c r="F43" s="37">
        <f>'[5]вспомогат'!H40</f>
        <v>430722.8499999996</v>
      </c>
      <c r="G43" s="38">
        <f>'[5]вспомогат'!I40</f>
        <v>20.719424235485608</v>
      </c>
      <c r="H43" s="34">
        <f>'[5]вспомогат'!J40</f>
        <v>-1648113.1500000004</v>
      </c>
      <c r="I43" s="35">
        <f>'[5]вспомогат'!K40</f>
        <v>107.60129613373996</v>
      </c>
      <c r="J43" s="36">
        <f>'[5]вспомогат'!L40</f>
        <v>804375.7699999996</v>
      </c>
    </row>
    <row r="44" spans="1:10" ht="14.25" customHeight="1">
      <c r="A44" s="51" t="s">
        <v>46</v>
      </c>
      <c r="B44" s="32">
        <f>'[5]вспомогат'!B41</f>
        <v>19103480</v>
      </c>
      <c r="C44" s="32">
        <f>'[5]вспомогат'!C41</f>
        <v>15716568</v>
      </c>
      <c r="D44" s="37">
        <f>'[5]вспомогат'!D41</f>
        <v>1326123</v>
      </c>
      <c r="E44" s="32">
        <f>'[5]вспомогат'!G41</f>
        <v>16160852.23</v>
      </c>
      <c r="F44" s="37">
        <f>'[5]вспомогат'!H41</f>
        <v>746499.6100000013</v>
      </c>
      <c r="G44" s="38">
        <f>'[5]вспомогат'!I41</f>
        <v>56.291883181273626</v>
      </c>
      <c r="H44" s="34">
        <f>'[5]вспомогат'!J41</f>
        <v>-579623.3899999987</v>
      </c>
      <c r="I44" s="35">
        <f>'[5]вспомогат'!K41</f>
        <v>102.8268527200086</v>
      </c>
      <c r="J44" s="36">
        <f>'[5]вспомогат'!L41</f>
        <v>444284.23000000045</v>
      </c>
    </row>
    <row r="45" spans="1:10" ht="14.25" customHeight="1">
      <c r="A45" s="52" t="s">
        <v>47</v>
      </c>
      <c r="B45" s="32">
        <f>'[5]вспомогат'!B42</f>
        <v>28681097</v>
      </c>
      <c r="C45" s="32">
        <f>'[5]вспомогат'!C42</f>
        <v>21750943</v>
      </c>
      <c r="D45" s="37">
        <f>'[5]вспомогат'!D42</f>
        <v>2407095</v>
      </c>
      <c r="E45" s="32">
        <f>'[5]вспомогат'!G42</f>
        <v>20209294.93</v>
      </c>
      <c r="F45" s="37">
        <f>'[5]вспомогат'!H42</f>
        <v>899007.6900000013</v>
      </c>
      <c r="G45" s="38">
        <f>'[5]вспомогат'!I42</f>
        <v>37.34824300661176</v>
      </c>
      <c r="H45" s="34">
        <f>'[5]вспомогат'!J42</f>
        <v>-1508087.3099999987</v>
      </c>
      <c r="I45" s="35">
        <f>'[5]вспомогат'!K42</f>
        <v>92.91227019444628</v>
      </c>
      <c r="J45" s="36">
        <f>'[5]вспомогат'!L42</f>
        <v>-1541648.0700000003</v>
      </c>
    </row>
    <row r="46" spans="1:10" ht="14.25" customHeight="1">
      <c r="A46" s="52" t="s">
        <v>48</v>
      </c>
      <c r="B46" s="32">
        <f>'[5]вспомогат'!B43</f>
        <v>50187500</v>
      </c>
      <c r="C46" s="32">
        <f>'[5]вспомогат'!C43</f>
        <v>35769155</v>
      </c>
      <c r="D46" s="37">
        <f>'[5]вспомогат'!D43</f>
        <v>4236931</v>
      </c>
      <c r="E46" s="32">
        <f>'[5]вспомогат'!G43</f>
        <v>35651014.53</v>
      </c>
      <c r="F46" s="37">
        <f>'[5]вспомогат'!H43</f>
        <v>1115369.3200000003</v>
      </c>
      <c r="G46" s="38">
        <f>'[5]вспомогат'!I43</f>
        <v>26.324934722798183</v>
      </c>
      <c r="H46" s="34">
        <f>'[5]вспомогат'!J43</f>
        <v>-3121561.6799999997</v>
      </c>
      <c r="I46" s="35">
        <f>'[5]вспомогат'!K43</f>
        <v>99.66971411541593</v>
      </c>
      <c r="J46" s="36">
        <f>'[5]вспомогат'!L43</f>
        <v>-118140.46999999881</v>
      </c>
    </row>
    <row r="47" spans="1:10" ht="14.25" customHeight="1">
      <c r="A47" s="52" t="s">
        <v>49</v>
      </c>
      <c r="B47" s="32">
        <f>'[5]вспомогат'!B44</f>
        <v>27068682</v>
      </c>
      <c r="C47" s="32">
        <f>'[5]вспомогат'!C44</f>
        <v>19285315</v>
      </c>
      <c r="D47" s="37">
        <f>'[5]вспомогат'!D44</f>
        <v>4786562</v>
      </c>
      <c r="E47" s="32">
        <f>'[5]вспомогат'!G44</f>
        <v>15688154.26</v>
      </c>
      <c r="F47" s="37">
        <f>'[5]вспомогат'!H44</f>
        <v>503478.3499999996</v>
      </c>
      <c r="G47" s="38">
        <f>'[5]вспомогат'!I44</f>
        <v>10.518579932736682</v>
      </c>
      <c r="H47" s="34">
        <f>'[5]вспомогат'!J44</f>
        <v>-4283083.65</v>
      </c>
      <c r="I47" s="35">
        <f>'[5]вспомогат'!K44</f>
        <v>81.34766924989299</v>
      </c>
      <c r="J47" s="36">
        <f>'[5]вспомогат'!L44</f>
        <v>-3597160.74</v>
      </c>
    </row>
    <row r="48" spans="1:10" ht="14.25" customHeight="1">
      <c r="A48" s="52" t="s">
        <v>50</v>
      </c>
      <c r="B48" s="32">
        <f>'[5]вспомогат'!B45</f>
        <v>24451316</v>
      </c>
      <c r="C48" s="32">
        <f>'[5]вспомогат'!C45</f>
        <v>17396695</v>
      </c>
      <c r="D48" s="37">
        <f>'[5]вспомогат'!D45</f>
        <v>2071700</v>
      </c>
      <c r="E48" s="32">
        <f>'[5]вспомогат'!G45</f>
        <v>17974823.81</v>
      </c>
      <c r="F48" s="37">
        <f>'[5]вспомогат'!H45</f>
        <v>528700.3599999994</v>
      </c>
      <c r="G48" s="38">
        <f>'[5]вспомогат'!I45</f>
        <v>25.52012163923345</v>
      </c>
      <c r="H48" s="34">
        <f>'[5]вспомогат'!J45</f>
        <v>-1542999.6400000006</v>
      </c>
      <c r="I48" s="35">
        <f>'[5]вспомогат'!K45</f>
        <v>103.32321058683847</v>
      </c>
      <c r="J48" s="36">
        <f>'[5]вспомогат'!L45</f>
        <v>578128.8099999987</v>
      </c>
    </row>
    <row r="49" spans="1:10" ht="14.25" customHeight="1">
      <c r="A49" s="52" t="s">
        <v>51</v>
      </c>
      <c r="B49" s="32">
        <f>'[5]вспомогат'!B46</f>
        <v>8404782</v>
      </c>
      <c r="C49" s="32">
        <f>'[5]вспомогат'!C46</f>
        <v>6845801</v>
      </c>
      <c r="D49" s="37">
        <f>'[5]вспомогат'!D46</f>
        <v>733166</v>
      </c>
      <c r="E49" s="32">
        <f>'[5]вспомогат'!G46</f>
        <v>6583477.83</v>
      </c>
      <c r="F49" s="37">
        <f>'[5]вспомогат'!H46</f>
        <v>199235.2999999998</v>
      </c>
      <c r="G49" s="38">
        <f>'[5]вспомогат'!I46</f>
        <v>27.174650761219127</v>
      </c>
      <c r="H49" s="34">
        <f>'[5]вспомогат'!J46</f>
        <v>-533930.7000000002</v>
      </c>
      <c r="I49" s="35">
        <f>'[5]вспомогат'!K46</f>
        <v>96.16811575446029</v>
      </c>
      <c r="J49" s="36">
        <f>'[5]вспомогат'!L46</f>
        <v>-262323.1699999999</v>
      </c>
    </row>
    <row r="50" spans="1:10" ht="14.25" customHeight="1">
      <c r="A50" s="52" t="s">
        <v>52</v>
      </c>
      <c r="B50" s="32">
        <f>'[5]вспомогат'!B47</f>
        <v>9297400</v>
      </c>
      <c r="C50" s="32">
        <f>'[5]вспомогат'!C47</f>
        <v>6533980</v>
      </c>
      <c r="D50" s="37">
        <f>'[5]вспомогат'!D47</f>
        <v>1153310</v>
      </c>
      <c r="E50" s="32">
        <f>'[5]вспомогат'!G47</f>
        <v>5541456.59</v>
      </c>
      <c r="F50" s="37">
        <f>'[5]вспомогат'!H47</f>
        <v>87699.45999999996</v>
      </c>
      <c r="G50" s="38">
        <f>'[5]вспомогат'!I47</f>
        <v>7.604153263216305</v>
      </c>
      <c r="H50" s="34">
        <f>'[5]вспомогат'!J47</f>
        <v>-1065610.54</v>
      </c>
      <c r="I50" s="35">
        <f>'[5]вспомогат'!K47</f>
        <v>84.8098186710091</v>
      </c>
      <c r="J50" s="36">
        <f>'[5]вспомогат'!L47</f>
        <v>-992523.4100000001</v>
      </c>
    </row>
    <row r="51" spans="1:10" ht="14.25" customHeight="1">
      <c r="A51" s="52" t="s">
        <v>53</v>
      </c>
      <c r="B51" s="32">
        <f>'[5]вспомогат'!B48</f>
        <v>10646930</v>
      </c>
      <c r="C51" s="32">
        <f>'[5]вспомогат'!C48</f>
        <v>8337033</v>
      </c>
      <c r="D51" s="37">
        <f>'[5]вспомогат'!D48</f>
        <v>2227314</v>
      </c>
      <c r="E51" s="32">
        <f>'[5]вспомогат'!G48</f>
        <v>6466806.17</v>
      </c>
      <c r="F51" s="37">
        <f>'[5]вспомогат'!H48</f>
        <v>226459.97999999952</v>
      </c>
      <c r="G51" s="38">
        <f>'[5]вспомогат'!I48</f>
        <v>10.167402530581656</v>
      </c>
      <c r="H51" s="34">
        <f>'[5]вспомогат'!J48</f>
        <v>-2000854.0200000005</v>
      </c>
      <c r="I51" s="35">
        <f>'[5]вспомогат'!K48</f>
        <v>77.56723728933302</v>
      </c>
      <c r="J51" s="36">
        <f>'[5]вспомогат'!L48</f>
        <v>-1870226.83</v>
      </c>
    </row>
    <row r="52" spans="1:10" ht="14.25" customHeight="1">
      <c r="A52" s="52" t="s">
        <v>54</v>
      </c>
      <c r="B52" s="32">
        <f>'[5]вспомогат'!B49</f>
        <v>26835600</v>
      </c>
      <c r="C52" s="32">
        <f>'[5]вспомогат'!C49</f>
        <v>18382118</v>
      </c>
      <c r="D52" s="37">
        <f>'[5]вспомогат'!D49</f>
        <v>3104908</v>
      </c>
      <c r="E52" s="32">
        <f>'[5]вспомогат'!G49</f>
        <v>21215258.94</v>
      </c>
      <c r="F52" s="37">
        <f>'[5]вспомогат'!H49</f>
        <v>771983.6300000027</v>
      </c>
      <c r="G52" s="38">
        <f>'[5]вспомогат'!I49</f>
        <v>24.863333470750266</v>
      </c>
      <c r="H52" s="34">
        <f>'[5]вспомогат'!J49</f>
        <v>-2332924.3699999973</v>
      </c>
      <c r="I52" s="35">
        <f>'[5]вспомогат'!K49</f>
        <v>115.41248369747166</v>
      </c>
      <c r="J52" s="36">
        <f>'[5]вспомогат'!L49</f>
        <v>2833140.9400000013</v>
      </c>
    </row>
    <row r="53" spans="1:10" ht="14.25" customHeight="1">
      <c r="A53" s="52" t="s">
        <v>55</v>
      </c>
      <c r="B53" s="32">
        <f>'[5]вспомогат'!B50</f>
        <v>10680400</v>
      </c>
      <c r="C53" s="32">
        <f>'[5]вспомогат'!C50</f>
        <v>7449470</v>
      </c>
      <c r="D53" s="37">
        <f>'[5]вспомогат'!D50</f>
        <v>1091601</v>
      </c>
      <c r="E53" s="32">
        <f>'[5]вспомогат'!G50</f>
        <v>7385048.27</v>
      </c>
      <c r="F53" s="37">
        <f>'[5]вспомогат'!H50</f>
        <v>308895.1699999999</v>
      </c>
      <c r="G53" s="38">
        <f>'[5]вспомогат'!I50</f>
        <v>28.297442930154876</v>
      </c>
      <c r="H53" s="34">
        <f>'[5]вспомогат'!J50</f>
        <v>-782705.8300000001</v>
      </c>
      <c r="I53" s="35">
        <f>'[5]вспомогат'!K50</f>
        <v>99.13521727049039</v>
      </c>
      <c r="J53" s="36">
        <f>'[5]вспомогат'!L50</f>
        <v>-64421.73000000045</v>
      </c>
    </row>
    <row r="54" spans="1:10" ht="14.25" customHeight="1">
      <c r="A54" s="52" t="s">
        <v>56</v>
      </c>
      <c r="B54" s="32">
        <f>'[5]вспомогат'!B51</f>
        <v>8362532</v>
      </c>
      <c r="C54" s="32">
        <f>'[5]вспомогат'!C51</f>
        <v>5937382</v>
      </c>
      <c r="D54" s="37">
        <f>'[5]вспомогат'!D51</f>
        <v>607560</v>
      </c>
      <c r="E54" s="32">
        <f>'[5]вспомогат'!G51</f>
        <v>5441624.39</v>
      </c>
      <c r="F54" s="37">
        <f>'[5]вспомогат'!H51</f>
        <v>58414.64999999944</v>
      </c>
      <c r="G54" s="38">
        <f>'[5]вспомогат'!I51</f>
        <v>9.614630653762498</v>
      </c>
      <c r="H54" s="34">
        <f>'[5]вспомогат'!J51</f>
        <v>-549145.3500000006</v>
      </c>
      <c r="I54" s="35">
        <f>'[5]вспомогат'!K51</f>
        <v>91.65023220672006</v>
      </c>
      <c r="J54" s="36">
        <f>'[5]вспомогат'!L51</f>
        <v>-495757.61000000034</v>
      </c>
    </row>
    <row r="55" spans="1:10" ht="14.25" customHeight="1">
      <c r="A55" s="52" t="s">
        <v>57</v>
      </c>
      <c r="B55" s="32">
        <f>'[5]вспомогат'!B52</f>
        <v>47761408</v>
      </c>
      <c r="C55" s="32">
        <f>'[5]вспомогат'!C52</f>
        <v>34133659</v>
      </c>
      <c r="D55" s="37">
        <f>'[5]вспомогат'!D52</f>
        <v>3103000</v>
      </c>
      <c r="E55" s="32">
        <f>'[5]вспомогат'!G52</f>
        <v>35785925.6</v>
      </c>
      <c r="F55" s="37">
        <f>'[5]вспомогат'!H52</f>
        <v>908501.6900000051</v>
      </c>
      <c r="G55" s="38">
        <f>'[5]вспомогат'!I52</f>
        <v>29.278172413793268</v>
      </c>
      <c r="H55" s="34">
        <f>'[5]вспомогат'!J52</f>
        <v>-2194498.309999995</v>
      </c>
      <c r="I55" s="35">
        <f>'[5]вспомогат'!K52</f>
        <v>104.84057862065126</v>
      </c>
      <c r="J55" s="36">
        <f>'[5]вспомогат'!L52</f>
        <v>1652266.6000000015</v>
      </c>
    </row>
    <row r="56" spans="1:10" ht="14.25" customHeight="1">
      <c r="A56" s="52" t="s">
        <v>58</v>
      </c>
      <c r="B56" s="32">
        <f>'[5]вспомогат'!B53</f>
        <v>61512246</v>
      </c>
      <c r="C56" s="32">
        <f>'[5]вспомогат'!C53</f>
        <v>43202898</v>
      </c>
      <c r="D56" s="37">
        <f>'[5]вспомогат'!D53</f>
        <v>4916807</v>
      </c>
      <c r="E56" s="32">
        <f>'[5]вспомогат'!G53</f>
        <v>42356374.07</v>
      </c>
      <c r="F56" s="37">
        <f>'[5]вспомогат'!H53</f>
        <v>968626.5</v>
      </c>
      <c r="G56" s="38">
        <f>'[5]вспомогат'!I53</f>
        <v>19.700315672345894</v>
      </c>
      <c r="H56" s="34">
        <f>'[5]вспомогат'!J53</f>
        <v>-3948180.5</v>
      </c>
      <c r="I56" s="35">
        <f>'[5]вспомогат'!K53</f>
        <v>98.04058530980954</v>
      </c>
      <c r="J56" s="36">
        <f>'[5]вспомогат'!L53</f>
        <v>-846523.9299999997</v>
      </c>
    </row>
    <row r="57" spans="1:10" ht="14.25" customHeight="1">
      <c r="A57" s="52" t="s">
        <v>59</v>
      </c>
      <c r="B57" s="32">
        <f>'[5]вспомогат'!B54</f>
        <v>35605896</v>
      </c>
      <c r="C57" s="32">
        <f>'[5]вспомогат'!C54</f>
        <v>24424346</v>
      </c>
      <c r="D57" s="37">
        <f>'[5]вспомогат'!D54</f>
        <v>3207750</v>
      </c>
      <c r="E57" s="32">
        <f>'[5]вспомогат'!G54</f>
        <v>24621927.15</v>
      </c>
      <c r="F57" s="37">
        <f>'[5]вспомогат'!H54</f>
        <v>417069.77999999747</v>
      </c>
      <c r="G57" s="38">
        <f>'[5]вспомогат'!I54</f>
        <v>13.001941547813809</v>
      </c>
      <c r="H57" s="34">
        <f>'[5]вспомогат'!J54</f>
        <v>-2790680.2200000025</v>
      </c>
      <c r="I57" s="35">
        <f>'[5]вспомогат'!K54</f>
        <v>100.80895165012811</v>
      </c>
      <c r="J57" s="36">
        <f>'[5]вспомогат'!L54</f>
        <v>197581.1499999985</v>
      </c>
    </row>
    <row r="58" spans="1:10" ht="14.25" customHeight="1">
      <c r="A58" s="52" t="s">
        <v>60</v>
      </c>
      <c r="B58" s="32">
        <f>'[5]вспомогат'!B55</f>
        <v>58788000</v>
      </c>
      <c r="C58" s="32">
        <f>'[5]вспомогат'!C55</f>
        <v>41043094</v>
      </c>
      <c r="D58" s="37">
        <f>'[5]вспомогат'!D55</f>
        <v>3869178</v>
      </c>
      <c r="E58" s="32">
        <f>'[5]вспомогат'!G55</f>
        <v>42251773.9</v>
      </c>
      <c r="F58" s="37">
        <f>'[5]вспомогат'!H55</f>
        <v>874098.3200000003</v>
      </c>
      <c r="G58" s="38">
        <f>'[5]вспомогат'!I55</f>
        <v>22.591318362711675</v>
      </c>
      <c r="H58" s="34">
        <f>'[5]вспомогат'!J55</f>
        <v>-2995079.6799999997</v>
      </c>
      <c r="I58" s="35">
        <f>'[5]вспомогат'!K55</f>
        <v>102.94490444604396</v>
      </c>
      <c r="J58" s="36">
        <f>'[5]вспомогат'!L55</f>
        <v>1208679.8999999985</v>
      </c>
    </row>
    <row r="59" spans="1:10" ht="14.25" customHeight="1">
      <c r="A59" s="52" t="s">
        <v>61</v>
      </c>
      <c r="B59" s="32">
        <f>'[5]вспомогат'!B56</f>
        <v>68926670</v>
      </c>
      <c r="C59" s="32">
        <f>'[5]вспомогат'!C56</f>
        <v>51490030</v>
      </c>
      <c r="D59" s="37">
        <f>'[5]вспомогат'!D56</f>
        <v>6950750</v>
      </c>
      <c r="E59" s="32">
        <f>'[5]вспомогат'!G56</f>
        <v>46704490.74</v>
      </c>
      <c r="F59" s="37">
        <f>'[5]вспомогат'!H56</f>
        <v>1104730.3900000006</v>
      </c>
      <c r="G59" s="38">
        <f>'[5]вспомогат'!I56</f>
        <v>15.893686148976737</v>
      </c>
      <c r="H59" s="34">
        <f>'[5]вспомогат'!J56</f>
        <v>-5846019.609999999</v>
      </c>
      <c r="I59" s="35">
        <f>'[5]вспомогат'!K56</f>
        <v>90.70589149006129</v>
      </c>
      <c r="J59" s="36">
        <f>'[5]вспомогат'!L56</f>
        <v>-4785539.259999998</v>
      </c>
    </row>
    <row r="60" spans="1:10" ht="14.25" customHeight="1">
      <c r="A60" s="52" t="s">
        <v>62</v>
      </c>
      <c r="B60" s="32">
        <f>'[5]вспомогат'!B57</f>
        <v>11259375</v>
      </c>
      <c r="C60" s="32">
        <f>'[5]вспомогат'!C57</f>
        <v>7107086</v>
      </c>
      <c r="D60" s="37">
        <f>'[5]вспомогат'!D57</f>
        <v>791274</v>
      </c>
      <c r="E60" s="32">
        <f>'[5]вспомогат'!G57</f>
        <v>6822768.02</v>
      </c>
      <c r="F60" s="37">
        <f>'[5]вспомогат'!H57</f>
        <v>262042.08999999985</v>
      </c>
      <c r="G60" s="38">
        <f>'[5]вспомогат'!I57</f>
        <v>33.1164792473909</v>
      </c>
      <c r="H60" s="34">
        <f>'[5]вспомогат'!J57</f>
        <v>-529231.9100000001</v>
      </c>
      <c r="I60" s="35">
        <f>'[5]вспомогат'!K57</f>
        <v>95.99951400616229</v>
      </c>
      <c r="J60" s="36">
        <f>'[5]вспомогат'!L57</f>
        <v>-284317.98000000045</v>
      </c>
    </row>
    <row r="61" spans="1:10" ht="14.25" customHeight="1">
      <c r="A61" s="52" t="s">
        <v>63</v>
      </c>
      <c r="B61" s="32">
        <f>'[5]вспомогат'!B58</f>
        <v>50529461</v>
      </c>
      <c r="C61" s="32">
        <f>'[5]вспомогат'!C58</f>
        <v>38327681</v>
      </c>
      <c r="D61" s="37">
        <f>'[5]вспомогат'!D58</f>
        <v>4413109</v>
      </c>
      <c r="E61" s="32">
        <f>'[5]вспомогат'!G58</f>
        <v>38529905.05</v>
      </c>
      <c r="F61" s="37">
        <f>'[5]вспомогат'!H58</f>
        <v>1057097.849999994</v>
      </c>
      <c r="G61" s="38">
        <f>'[5]вспомогат'!I58</f>
        <v>23.953585782721298</v>
      </c>
      <c r="H61" s="34">
        <f>'[5]вспомогат'!J58</f>
        <v>-3356011.150000006</v>
      </c>
      <c r="I61" s="35">
        <f>'[5]вспомогат'!K58</f>
        <v>100.52761879853884</v>
      </c>
      <c r="J61" s="36">
        <f>'[5]вспомогат'!L58</f>
        <v>202224.04999999702</v>
      </c>
    </row>
    <row r="62" spans="1:10" ht="14.25" customHeight="1">
      <c r="A62" s="52" t="s">
        <v>64</v>
      </c>
      <c r="B62" s="32">
        <f>'[5]вспомогат'!B59</f>
        <v>12324400</v>
      </c>
      <c r="C62" s="32">
        <f>'[5]вспомогат'!C59</f>
        <v>8712916</v>
      </c>
      <c r="D62" s="37">
        <f>'[5]вспомогат'!D59</f>
        <v>1136424</v>
      </c>
      <c r="E62" s="32">
        <f>'[5]вспомогат'!G59</f>
        <v>8804973.75</v>
      </c>
      <c r="F62" s="37">
        <f>'[5]вспомогат'!H59</f>
        <v>389882.19999999925</v>
      </c>
      <c r="G62" s="38">
        <f>'[5]вспомогат'!I59</f>
        <v>34.30781116907063</v>
      </c>
      <c r="H62" s="34">
        <f>'[5]вспомогат'!J59</f>
        <v>-746541.8000000007</v>
      </c>
      <c r="I62" s="35">
        <f>'[5]вспомогат'!K59</f>
        <v>101.05656648130201</v>
      </c>
      <c r="J62" s="36">
        <f>'[5]вспомогат'!L59</f>
        <v>92057.75</v>
      </c>
    </row>
    <row r="63" spans="1:10" ht="14.25" customHeight="1">
      <c r="A63" s="52" t="s">
        <v>65</v>
      </c>
      <c r="B63" s="32">
        <f>'[5]вспомогат'!B60</f>
        <v>14504968</v>
      </c>
      <c r="C63" s="32">
        <f>'[5]вспомогат'!C60</f>
        <v>9442868</v>
      </c>
      <c r="D63" s="37">
        <f>'[5]вспомогат'!D60</f>
        <v>1633900</v>
      </c>
      <c r="E63" s="32">
        <f>'[5]вспомогат'!G60</f>
        <v>8796128.8</v>
      </c>
      <c r="F63" s="37">
        <f>'[5]вспомогат'!H60</f>
        <v>223551.58999999985</v>
      </c>
      <c r="G63" s="38">
        <f>'[5]вспомогат'!I60</f>
        <v>13.68208519493236</v>
      </c>
      <c r="H63" s="34">
        <f>'[5]вспомогат'!J60</f>
        <v>-1410348.4100000001</v>
      </c>
      <c r="I63" s="35">
        <f>'[5]вспомогат'!K60</f>
        <v>93.15102996250715</v>
      </c>
      <c r="J63" s="36">
        <f>'[5]вспомогат'!L60</f>
        <v>-646739.1999999993</v>
      </c>
    </row>
    <row r="64" spans="1:10" ht="14.25" customHeight="1">
      <c r="A64" s="52" t="s">
        <v>66</v>
      </c>
      <c r="B64" s="32">
        <f>'[5]вспомогат'!B61</f>
        <v>10990554</v>
      </c>
      <c r="C64" s="32">
        <f>'[5]вспомогат'!C61</f>
        <v>8155916</v>
      </c>
      <c r="D64" s="37">
        <f>'[5]вспомогат'!D61</f>
        <v>683956</v>
      </c>
      <c r="E64" s="32">
        <f>'[5]вспомогат'!G61</f>
        <v>8220790.12</v>
      </c>
      <c r="F64" s="37">
        <f>'[5]вспомогат'!H61</f>
        <v>81670.25</v>
      </c>
      <c r="G64" s="38">
        <f>'[5]вспомогат'!I61</f>
        <v>11.940863154939791</v>
      </c>
      <c r="H64" s="34">
        <f>'[5]вспомогат'!J61</f>
        <v>-602285.75</v>
      </c>
      <c r="I64" s="35">
        <f>'[5]вспомогат'!K61</f>
        <v>100.7954240823471</v>
      </c>
      <c r="J64" s="36">
        <f>'[5]вспомогат'!L61</f>
        <v>64874.12000000011</v>
      </c>
    </row>
    <row r="65" spans="1:10" ht="14.25" customHeight="1">
      <c r="A65" s="52" t="s">
        <v>67</v>
      </c>
      <c r="B65" s="32">
        <f>'[5]вспомогат'!B62</f>
        <v>11278820</v>
      </c>
      <c r="C65" s="32">
        <f>'[5]вспомогат'!C62</f>
        <v>8602200</v>
      </c>
      <c r="D65" s="37">
        <f>'[5]вспомогат'!D62</f>
        <v>613600</v>
      </c>
      <c r="E65" s="32">
        <f>'[5]вспомогат'!G62</f>
        <v>9052614.5</v>
      </c>
      <c r="F65" s="37">
        <f>'[5]вспомогат'!H62</f>
        <v>254606.58999999985</v>
      </c>
      <c r="G65" s="38">
        <f>'[5]вспомогат'!I62</f>
        <v>41.49390319426334</v>
      </c>
      <c r="H65" s="34">
        <f>'[5]вспомогат'!J62</f>
        <v>-358993.41000000015</v>
      </c>
      <c r="I65" s="35">
        <f>'[5]вспомогат'!K62</f>
        <v>105.23603845527889</v>
      </c>
      <c r="J65" s="36">
        <f>'[5]вспомогат'!L62</f>
        <v>450414.5</v>
      </c>
    </row>
    <row r="66" spans="1:10" ht="14.25" customHeight="1">
      <c r="A66" s="52" t="s">
        <v>68</v>
      </c>
      <c r="B66" s="32">
        <f>'[5]вспомогат'!B63</f>
        <v>8609022</v>
      </c>
      <c r="C66" s="32">
        <f>'[5]вспомогат'!C63</f>
        <v>5149741</v>
      </c>
      <c r="D66" s="37">
        <f>'[5]вспомогат'!D63</f>
        <v>796272</v>
      </c>
      <c r="E66" s="32">
        <f>'[5]вспомогат'!G63</f>
        <v>5231758.18</v>
      </c>
      <c r="F66" s="37">
        <f>'[5]вспомогат'!H63</f>
        <v>241436.19999999925</v>
      </c>
      <c r="G66" s="38">
        <f>'[5]вспомогат'!I63</f>
        <v>30.32082002129916</v>
      </c>
      <c r="H66" s="34">
        <f>'[5]вспомогат'!J63</f>
        <v>-554835.8000000007</v>
      </c>
      <c r="I66" s="35">
        <f>'[5]вспомогат'!K63</f>
        <v>101.59264669815433</v>
      </c>
      <c r="J66" s="36">
        <f>'[5]вспомогат'!L63</f>
        <v>82017.1799999997</v>
      </c>
    </row>
    <row r="67" spans="1:10" ht="14.25" customHeight="1">
      <c r="A67" s="52" t="s">
        <v>69</v>
      </c>
      <c r="B67" s="32">
        <f>'[5]вспомогат'!B64</f>
        <v>12876455</v>
      </c>
      <c r="C67" s="32">
        <f>'[5]вспомогат'!C64</f>
        <v>9637245</v>
      </c>
      <c r="D67" s="37">
        <f>'[5]вспомогат'!D64</f>
        <v>1471510</v>
      </c>
      <c r="E67" s="32">
        <f>'[5]вспомогат'!G64</f>
        <v>9447031.93</v>
      </c>
      <c r="F67" s="37">
        <f>'[5]вспомогат'!H64</f>
        <v>267479.26999999955</v>
      </c>
      <c r="G67" s="38">
        <f>'[5]вспомогат'!I64</f>
        <v>18.177196892987446</v>
      </c>
      <c r="H67" s="34">
        <f>'[5]вспомогат'!J64</f>
        <v>-1204030.7300000004</v>
      </c>
      <c r="I67" s="35">
        <f>'[5]вспомогат'!K64</f>
        <v>98.02627130471416</v>
      </c>
      <c r="J67" s="36">
        <f>'[5]вспомогат'!L64</f>
        <v>-190213.0700000003</v>
      </c>
    </row>
    <row r="68" spans="1:10" ht="14.25" customHeight="1">
      <c r="A68" s="52" t="s">
        <v>70</v>
      </c>
      <c r="B68" s="32">
        <f>'[5]вспомогат'!B65</f>
        <v>10633820</v>
      </c>
      <c r="C68" s="32">
        <f>'[5]вспомогат'!C65</f>
        <v>7285020</v>
      </c>
      <c r="D68" s="37">
        <f>'[5]вспомогат'!D65</f>
        <v>1272510</v>
      </c>
      <c r="E68" s="32">
        <f>'[5]вспомогат'!G65</f>
        <v>7485636.59</v>
      </c>
      <c r="F68" s="37">
        <f>'[5]вспомогат'!H65</f>
        <v>224080.76999999955</v>
      </c>
      <c r="G68" s="38">
        <f>'[5]вспомогат'!I65</f>
        <v>17.609352382299516</v>
      </c>
      <c r="H68" s="34">
        <f>'[5]вспомогат'!J65</f>
        <v>-1048429.2300000004</v>
      </c>
      <c r="I68" s="35">
        <f>'[5]вспомогат'!K65</f>
        <v>102.75382346239267</v>
      </c>
      <c r="J68" s="36">
        <f>'[5]вспомогат'!L65</f>
        <v>200616.58999999985</v>
      </c>
    </row>
    <row r="69" spans="1:10" ht="14.25" customHeight="1">
      <c r="A69" s="52" t="s">
        <v>71</v>
      </c>
      <c r="B69" s="32">
        <f>'[5]вспомогат'!B66</f>
        <v>29107532</v>
      </c>
      <c r="C69" s="32">
        <f>'[5]вспомогат'!C66</f>
        <v>21627340</v>
      </c>
      <c r="D69" s="37">
        <f>'[5]вспомогат'!D66</f>
        <v>2771486</v>
      </c>
      <c r="E69" s="32">
        <f>'[5]вспомогат'!G66</f>
        <v>19847128.31</v>
      </c>
      <c r="F69" s="37">
        <f>'[5]вспомогат'!H66</f>
        <v>319349.69999999925</v>
      </c>
      <c r="G69" s="38">
        <f>'[5]вспомогат'!I66</f>
        <v>11.52268855047434</v>
      </c>
      <c r="H69" s="34">
        <f>'[5]вспомогат'!J66</f>
        <v>-2452136.3000000007</v>
      </c>
      <c r="I69" s="35">
        <f>'[5]вспомогат'!K66</f>
        <v>91.76869790737095</v>
      </c>
      <c r="J69" s="36">
        <f>'[5]вспомогат'!L66</f>
        <v>-1780211.6900000013</v>
      </c>
    </row>
    <row r="70" spans="1:10" ht="14.25" customHeight="1">
      <c r="A70" s="52" t="s">
        <v>72</v>
      </c>
      <c r="B70" s="32">
        <f>'[5]вспомогат'!B67</f>
        <v>49335300</v>
      </c>
      <c r="C70" s="32">
        <f>'[5]вспомогат'!C67</f>
        <v>40239121</v>
      </c>
      <c r="D70" s="37">
        <f>'[5]вспомогат'!D67</f>
        <v>7441091</v>
      </c>
      <c r="E70" s="32">
        <f>'[5]вспомогат'!G67</f>
        <v>42738797.71</v>
      </c>
      <c r="F70" s="37">
        <f>'[5]вспомогат'!H67</f>
        <v>769269</v>
      </c>
      <c r="G70" s="38">
        <f>'[5]вспомогат'!I67</f>
        <v>10.338121116916861</v>
      </c>
      <c r="H70" s="34">
        <f>'[5]вспомогат'!J67</f>
        <v>-6671822</v>
      </c>
      <c r="I70" s="35">
        <f>'[5]вспомогат'!K67</f>
        <v>106.21205594923408</v>
      </c>
      <c r="J70" s="36">
        <f>'[5]вспомогат'!L67</f>
        <v>2499676.710000001</v>
      </c>
    </row>
    <row r="71" spans="1:10" ht="14.25" customHeight="1">
      <c r="A71" s="52" t="s">
        <v>73</v>
      </c>
      <c r="B71" s="32">
        <f>'[5]вспомогат'!B68</f>
        <v>81405890</v>
      </c>
      <c r="C71" s="32">
        <f>'[5]вспомогат'!C68</f>
        <v>60335834</v>
      </c>
      <c r="D71" s="37">
        <f>'[5]вспомогат'!D68</f>
        <v>14976558</v>
      </c>
      <c r="E71" s="32">
        <f>'[5]вспомогат'!G68</f>
        <v>56778867.28</v>
      </c>
      <c r="F71" s="37">
        <f>'[5]вспомогат'!H68</f>
        <v>1462372.6799999997</v>
      </c>
      <c r="G71" s="38">
        <f>'[5]вспомогат'!I68</f>
        <v>9.764411021544468</v>
      </c>
      <c r="H71" s="34">
        <f>'[5]вспомогат'!J68</f>
        <v>-13514185.32</v>
      </c>
      <c r="I71" s="35">
        <f>'[5]вспомогат'!K68</f>
        <v>94.10471939444808</v>
      </c>
      <c r="J71" s="36">
        <f>'[5]вспомогат'!L68</f>
        <v>-3556966.719999999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11060000</v>
      </c>
      <c r="D72" s="37">
        <f>'[5]вспомогат'!D69</f>
        <v>1601900</v>
      </c>
      <c r="E72" s="32">
        <f>'[5]вспомогат'!G69</f>
        <v>9796724.81</v>
      </c>
      <c r="F72" s="37">
        <f>'[5]вспомогат'!H69</f>
        <v>357079.7400000002</v>
      </c>
      <c r="G72" s="38">
        <f>'[5]вспомогат'!I69</f>
        <v>22.29101317185843</v>
      </c>
      <c r="H72" s="34">
        <f>'[5]вспомогат'!J69</f>
        <v>-1244820.2599999998</v>
      </c>
      <c r="I72" s="35">
        <f>'[5]вспомогат'!K69</f>
        <v>88.57798200723327</v>
      </c>
      <c r="J72" s="36">
        <f>'[5]вспомогат'!L69</f>
        <v>-1263275.1899999995</v>
      </c>
    </row>
    <row r="73" spans="1:10" ht="14.25" customHeight="1">
      <c r="A73" s="52" t="s">
        <v>75</v>
      </c>
      <c r="B73" s="32">
        <f>'[5]вспомогат'!B70</f>
        <v>6871900</v>
      </c>
      <c r="C73" s="32">
        <f>'[5]вспомогат'!C70</f>
        <v>4881220</v>
      </c>
      <c r="D73" s="37">
        <f>'[5]вспомогат'!D70</f>
        <v>778700</v>
      </c>
      <c r="E73" s="32">
        <f>'[5]вспомогат'!G70</f>
        <v>4213514.43</v>
      </c>
      <c r="F73" s="37">
        <f>'[5]вспомогат'!H70</f>
        <v>103848.21999999974</v>
      </c>
      <c r="G73" s="38">
        <f>'[5]вспомогат'!I70</f>
        <v>13.336101194298156</v>
      </c>
      <c r="H73" s="34">
        <f>'[5]вспомогат'!J70</f>
        <v>-674851.7800000003</v>
      </c>
      <c r="I73" s="35">
        <f>'[5]вспомогат'!K70</f>
        <v>86.32092857933057</v>
      </c>
      <c r="J73" s="36">
        <f>'[5]вспомогат'!L70</f>
        <v>-667705.5700000003</v>
      </c>
    </row>
    <row r="74" spans="1:10" ht="14.25" customHeight="1">
      <c r="A74" s="52" t="s">
        <v>76</v>
      </c>
      <c r="B74" s="32">
        <f>'[5]вспомогат'!B71</f>
        <v>6901685</v>
      </c>
      <c r="C74" s="32">
        <f>'[5]вспомогат'!C71</f>
        <v>4289153</v>
      </c>
      <c r="D74" s="37">
        <f>'[5]вспомогат'!D71</f>
        <v>759736</v>
      </c>
      <c r="E74" s="32">
        <f>'[5]вспомогат'!G71</f>
        <v>4302560.1</v>
      </c>
      <c r="F74" s="37">
        <f>'[5]вспомогат'!H71</f>
        <v>151924.8099999996</v>
      </c>
      <c r="G74" s="38">
        <f>'[5]вспомогат'!I71</f>
        <v>19.997052923647107</v>
      </c>
      <c r="H74" s="34">
        <f>'[5]вспомогат'!J71</f>
        <v>-607811.1900000004</v>
      </c>
      <c r="I74" s="35">
        <f>'[5]вспомогат'!K71</f>
        <v>100.31258152833438</v>
      </c>
      <c r="J74" s="36">
        <f>'[5]вспомогат'!L71</f>
        <v>13407.099999999627</v>
      </c>
    </row>
    <row r="75" spans="1:10" ht="15" customHeight="1">
      <c r="A75" s="50" t="s">
        <v>77</v>
      </c>
      <c r="B75" s="40">
        <f>SUM(B39:B74)</f>
        <v>944017365</v>
      </c>
      <c r="C75" s="40">
        <f>SUM(C39:C74)</f>
        <v>683819012</v>
      </c>
      <c r="D75" s="40">
        <f>SUM(D39:D74)</f>
        <v>99301371</v>
      </c>
      <c r="E75" s="40">
        <f>SUM(E39:E74)</f>
        <v>669186849.0299999</v>
      </c>
      <c r="F75" s="40">
        <f>SUM(F39:F74)</f>
        <v>19015141.84999999</v>
      </c>
      <c r="G75" s="41">
        <f>F75/D75*100</f>
        <v>19.148921770677255</v>
      </c>
      <c r="H75" s="40">
        <f>SUM(H39:H74)</f>
        <v>-80286229.14999999</v>
      </c>
      <c r="I75" s="42">
        <f>E75/C75*100</f>
        <v>97.8602286989353</v>
      </c>
      <c r="J75" s="40">
        <f>SUM(J39:J74)</f>
        <v>-14632162.970000003</v>
      </c>
    </row>
    <row r="76" spans="1:10" ht="15.75" customHeight="1">
      <c r="A76" s="53" t="s">
        <v>78</v>
      </c>
      <c r="B76" s="54">
        <f>'[5]вспомогат'!B72</f>
        <v>10163961430</v>
      </c>
      <c r="C76" s="54">
        <f>'[5]вспомогат'!C72</f>
        <v>7508140746</v>
      </c>
      <c r="D76" s="54">
        <f>'[5]вспомогат'!D72</f>
        <v>868752994</v>
      </c>
      <c r="E76" s="54">
        <f>'[5]вспомогат'!G72</f>
        <v>7361183997.070004</v>
      </c>
      <c r="F76" s="54">
        <f>'[5]вспомогат'!H72</f>
        <v>266619169.02000013</v>
      </c>
      <c r="G76" s="55">
        <f>'[5]вспомогат'!I72</f>
        <v>30.689870522621774</v>
      </c>
      <c r="H76" s="54">
        <f>'[5]вспомогат'!J72</f>
        <v>-602133824.9799997</v>
      </c>
      <c r="I76" s="55">
        <f>'[5]вспомогат'!K72</f>
        <v>98.0427011972533</v>
      </c>
      <c r="J76" s="54">
        <f>'[5]вспомогат'!L72</f>
        <v>-146956748.9299999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11.09.2018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2018-09-12T08:51:00Z</dcterms:created>
  <dcterms:modified xsi:type="dcterms:W3CDTF">2018-09-12T08:51:27Z</dcterms:modified>
  <cp:category/>
  <cp:version/>
  <cp:contentType/>
  <cp:contentStatus/>
</cp:coreProperties>
</file>