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<sst xmlns="http://schemas.openxmlformats.org/spreadsheetml/2006/main" count="84" uniqueCount="79">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</sst>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#,##0.000_);\-#,##0.000"/>
    <numFmt numFmtId="195" formatCode="0.0000000"/>
    <numFmt numFmtId="196" formatCode="0.000000"/>
    <numFmt numFmtId="197" formatCode="0.00000"/>
    <numFmt numFmtId="198" formatCode="0.0000"/>
    <numFmt numFmtId="199" formatCode="0.0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18\&#1085;&#1072;&#1076;&#1093;_0409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18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04.09.2018</v>
          </cell>
        </row>
        <row r="6">
          <cell r="G6" t="str">
            <v>Фактично надійшло на 04.09.2018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1886282709</v>
          </cell>
          <cell r="C10">
            <v>1391272569</v>
          </cell>
          <cell r="D10">
            <v>122190960</v>
          </cell>
          <cell r="G10">
            <v>1358811809</v>
          </cell>
          <cell r="H10">
            <v>4988018.210000038</v>
          </cell>
          <cell r="I10">
            <v>4.082149947917619</v>
          </cell>
          <cell r="J10">
            <v>-117202941.78999996</v>
          </cell>
          <cell r="K10">
            <v>97.66682958298159</v>
          </cell>
          <cell r="L10">
            <v>-32460760</v>
          </cell>
        </row>
        <row r="11">
          <cell r="B11">
            <v>4607500000</v>
          </cell>
          <cell r="C11">
            <v>3426610000</v>
          </cell>
          <cell r="D11">
            <v>390780000</v>
          </cell>
          <cell r="G11">
            <v>3237374041.08</v>
          </cell>
          <cell r="H11">
            <v>12149970.329999924</v>
          </cell>
          <cell r="I11">
            <v>3.109158690311665</v>
          </cell>
          <cell r="J11">
            <v>-378630029.6700001</v>
          </cell>
          <cell r="K11">
            <v>94.47745851088976</v>
          </cell>
          <cell r="L11">
            <v>-189235958.92000008</v>
          </cell>
        </row>
        <row r="12">
          <cell r="B12">
            <v>398598510</v>
          </cell>
          <cell r="C12">
            <v>293364313</v>
          </cell>
          <cell r="D12">
            <v>33826342</v>
          </cell>
          <cell r="G12">
            <v>281508865.69</v>
          </cell>
          <cell r="H12">
            <v>1396752.0899999738</v>
          </cell>
          <cell r="I12">
            <v>4.129184556816619</v>
          </cell>
          <cell r="J12">
            <v>-32429589.910000026</v>
          </cell>
          <cell r="K12">
            <v>95.95879703677522</v>
          </cell>
          <cell r="L12">
            <v>-11855447.310000002</v>
          </cell>
        </row>
        <row r="13">
          <cell r="B13">
            <v>537323448</v>
          </cell>
          <cell r="C13">
            <v>406942123</v>
          </cell>
          <cell r="D13">
            <v>62212226</v>
          </cell>
          <cell r="G13">
            <v>377908306.7</v>
          </cell>
          <cell r="H13">
            <v>1989007.5699999928</v>
          </cell>
          <cell r="I13">
            <v>3.1971329397536636</v>
          </cell>
          <cell r="J13">
            <v>-60223218.43000001</v>
          </cell>
          <cell r="K13">
            <v>92.86536962898775</v>
          </cell>
          <cell r="L13">
            <v>-29033816.300000012</v>
          </cell>
        </row>
        <row r="14">
          <cell r="B14">
            <v>535300000</v>
          </cell>
          <cell r="C14">
            <v>399590080</v>
          </cell>
          <cell r="D14">
            <v>42015080</v>
          </cell>
          <cell r="G14">
            <v>362918222.64</v>
          </cell>
          <cell r="H14">
            <v>1660514.0099999905</v>
          </cell>
          <cell r="I14">
            <v>3.952185762826087</v>
          </cell>
          <cell r="J14">
            <v>-40354565.99000001</v>
          </cell>
          <cell r="K14">
            <v>90.8226306919331</v>
          </cell>
          <cell r="L14">
            <v>-36671857.360000014</v>
          </cell>
        </row>
        <row r="15">
          <cell r="B15">
            <v>75491400</v>
          </cell>
          <cell r="C15">
            <v>55489590</v>
          </cell>
          <cell r="D15">
            <v>6565450</v>
          </cell>
          <cell r="G15">
            <v>51295020.7</v>
          </cell>
          <cell r="H15">
            <v>1251035.7300000042</v>
          </cell>
          <cell r="I15">
            <v>19.054835997532603</v>
          </cell>
          <cell r="J15">
            <v>-5314414.269999996</v>
          </cell>
          <cell r="K15">
            <v>92.44079961664882</v>
          </cell>
          <cell r="L15">
            <v>-4194569.299999997</v>
          </cell>
        </row>
        <row r="16">
          <cell r="B16">
            <v>43518951</v>
          </cell>
          <cell r="C16">
            <v>30113164</v>
          </cell>
          <cell r="D16">
            <v>4852387</v>
          </cell>
          <cell r="G16">
            <v>28660303.29</v>
          </cell>
          <cell r="H16">
            <v>153572.02999999747</v>
          </cell>
          <cell r="I16">
            <v>3.1648759672300963</v>
          </cell>
          <cell r="J16">
            <v>-4698814.9700000025</v>
          </cell>
          <cell r="K16">
            <v>95.1753302641994</v>
          </cell>
          <cell r="L16">
            <v>-1452860.710000001</v>
          </cell>
        </row>
        <row r="17">
          <cell r="B17">
            <v>247577778</v>
          </cell>
          <cell r="C17">
            <v>177783615</v>
          </cell>
          <cell r="D17">
            <v>22587719</v>
          </cell>
          <cell r="G17">
            <v>179306155.87</v>
          </cell>
          <cell r="H17">
            <v>742071.2899999917</v>
          </cell>
          <cell r="I17">
            <v>3.285286531145494</v>
          </cell>
          <cell r="J17">
            <v>-21845647.71000001</v>
          </cell>
          <cell r="K17">
            <v>100.8564011199795</v>
          </cell>
          <cell r="L17">
            <v>1522540.8700000048</v>
          </cell>
        </row>
        <row r="18">
          <cell r="B18">
            <v>85000</v>
          </cell>
          <cell r="C18">
            <v>63750</v>
          </cell>
          <cell r="D18">
            <v>7150</v>
          </cell>
          <cell r="G18">
            <v>93104.2</v>
          </cell>
          <cell r="H18">
            <v>2048.5999999999913</v>
          </cell>
          <cell r="I18">
            <v>28.651748251748128</v>
          </cell>
          <cell r="J18">
            <v>-5101.400000000009</v>
          </cell>
          <cell r="K18">
            <v>146.04580392156862</v>
          </cell>
          <cell r="L18">
            <v>29354.199999999997</v>
          </cell>
        </row>
        <row r="19">
          <cell r="B19">
            <v>5432240</v>
          </cell>
          <cell r="C19">
            <v>4440468</v>
          </cell>
          <cell r="D19">
            <v>636575</v>
          </cell>
          <cell r="G19">
            <v>3844689.23</v>
          </cell>
          <cell r="H19">
            <v>5211.379999999888</v>
          </cell>
          <cell r="I19">
            <v>0.8186592310411009</v>
          </cell>
          <cell r="J19">
            <v>-631363.6200000001</v>
          </cell>
          <cell r="K19">
            <v>86.58297346135588</v>
          </cell>
          <cell r="L19">
            <v>-595778.77</v>
          </cell>
        </row>
        <row r="20">
          <cell r="B20">
            <v>128518370</v>
          </cell>
          <cell r="C20">
            <v>91086187</v>
          </cell>
          <cell r="D20">
            <v>10639201</v>
          </cell>
          <cell r="G20">
            <v>88123567.93</v>
          </cell>
          <cell r="H20">
            <v>255916.74000000954</v>
          </cell>
          <cell r="I20">
            <v>2.4054131508560608</v>
          </cell>
          <cell r="J20">
            <v>-10383284.25999999</v>
          </cell>
          <cell r="K20">
            <v>96.74745516573222</v>
          </cell>
          <cell r="L20">
            <v>-2962619.069999993</v>
          </cell>
        </row>
        <row r="21">
          <cell r="B21">
            <v>28202520</v>
          </cell>
          <cell r="C21">
            <v>20004730</v>
          </cell>
          <cell r="D21">
            <v>3127890</v>
          </cell>
          <cell r="G21">
            <v>21565620.45</v>
          </cell>
          <cell r="H21">
            <v>347793.94999999925</v>
          </cell>
          <cell r="I21">
            <v>11.119123434647614</v>
          </cell>
          <cell r="J21">
            <v>-2780096.0500000007</v>
          </cell>
          <cell r="K21">
            <v>107.80260693346024</v>
          </cell>
          <cell r="L21">
            <v>1560890.4499999993</v>
          </cell>
        </row>
        <row r="22">
          <cell r="B22">
            <v>55894128</v>
          </cell>
          <cell r="C22">
            <v>42218384</v>
          </cell>
          <cell r="D22">
            <v>6718944</v>
          </cell>
          <cell r="G22">
            <v>36777358.89</v>
          </cell>
          <cell r="H22">
            <v>108032.70000000298</v>
          </cell>
          <cell r="I22">
            <v>1.6078821314778482</v>
          </cell>
          <cell r="J22">
            <v>-6610911.299999997</v>
          </cell>
          <cell r="K22">
            <v>87.11219001182045</v>
          </cell>
          <cell r="L22">
            <v>-5441025.109999999</v>
          </cell>
        </row>
        <row r="23">
          <cell r="B23">
            <v>9603300</v>
          </cell>
          <cell r="C23">
            <v>5627967</v>
          </cell>
          <cell r="D23">
            <v>1035270</v>
          </cell>
          <cell r="G23">
            <v>5220898.68</v>
          </cell>
          <cell r="H23">
            <v>3520.739999999292</v>
          </cell>
          <cell r="I23">
            <v>0.34007939957685357</v>
          </cell>
          <cell r="J23">
            <v>-1031749.2600000007</v>
          </cell>
          <cell r="K23">
            <v>92.76704500932574</v>
          </cell>
          <cell r="L23">
            <v>-407068.3200000003</v>
          </cell>
        </row>
        <row r="24">
          <cell r="B24">
            <v>44969480</v>
          </cell>
          <cell r="C24">
            <v>28931830</v>
          </cell>
          <cell r="D24">
            <v>3431474</v>
          </cell>
          <cell r="G24">
            <v>28760213.66</v>
          </cell>
          <cell r="H24">
            <v>619907.879999999</v>
          </cell>
          <cell r="I24">
            <v>18.065352673515783</v>
          </cell>
          <cell r="J24">
            <v>-2811566.120000001</v>
          </cell>
          <cell r="K24">
            <v>99.40682514725131</v>
          </cell>
          <cell r="L24">
            <v>-171616.33999999985</v>
          </cell>
        </row>
        <row r="25">
          <cell r="B25">
            <v>120604600</v>
          </cell>
          <cell r="C25">
            <v>86749216</v>
          </cell>
          <cell r="D25">
            <v>12595720</v>
          </cell>
          <cell r="G25">
            <v>74993919.09</v>
          </cell>
          <cell r="H25">
            <v>440456.1400000006</v>
          </cell>
          <cell r="I25">
            <v>3.496871476977899</v>
          </cell>
          <cell r="J25">
            <v>-12155263.86</v>
          </cell>
          <cell r="K25">
            <v>86.44910299823344</v>
          </cell>
          <cell r="L25">
            <v>-11755296.909999996</v>
          </cell>
        </row>
        <row r="26">
          <cell r="B26">
            <v>67532937</v>
          </cell>
          <cell r="C26">
            <v>49183024</v>
          </cell>
          <cell r="D26">
            <v>6867378</v>
          </cell>
          <cell r="G26">
            <v>44189364.53</v>
          </cell>
          <cell r="H26">
            <v>314118.8999999985</v>
          </cell>
          <cell r="I26">
            <v>4.574073248916814</v>
          </cell>
          <cell r="J26">
            <v>-6553259.1000000015</v>
          </cell>
          <cell r="K26">
            <v>89.84678235726213</v>
          </cell>
          <cell r="L26">
            <v>-4993659.469999999</v>
          </cell>
        </row>
        <row r="27">
          <cell r="B27">
            <v>63078928</v>
          </cell>
          <cell r="C27">
            <v>44276634</v>
          </cell>
          <cell r="D27">
            <v>5270468</v>
          </cell>
          <cell r="G27">
            <v>41074567.46</v>
          </cell>
          <cell r="H27">
            <v>80138.3900000006</v>
          </cell>
          <cell r="I27">
            <v>1.5205175327883709</v>
          </cell>
          <cell r="J27">
            <v>-5190329.609999999</v>
          </cell>
          <cell r="K27">
            <v>92.76804433688433</v>
          </cell>
          <cell r="L27">
            <v>-3202066.539999999</v>
          </cell>
        </row>
        <row r="28">
          <cell r="B28">
            <v>88000</v>
          </cell>
          <cell r="C28">
            <v>66920</v>
          </cell>
          <cell r="D28">
            <v>4915</v>
          </cell>
          <cell r="G28">
            <v>33469.57</v>
          </cell>
          <cell r="H28">
            <v>0.01999999998952262</v>
          </cell>
          <cell r="I28">
            <v>0.0004069175989729933</v>
          </cell>
          <cell r="J28">
            <v>-4914.9800000000105</v>
          </cell>
          <cell r="K28">
            <v>50.0143006575015</v>
          </cell>
          <cell r="L28">
            <v>-33450.43</v>
          </cell>
        </row>
        <row r="29">
          <cell r="B29">
            <v>168812193</v>
          </cell>
          <cell r="C29">
            <v>128777584</v>
          </cell>
          <cell r="D29">
            <v>14305093</v>
          </cell>
          <cell r="G29">
            <v>116844344.29</v>
          </cell>
          <cell r="H29">
            <v>699683.200000003</v>
          </cell>
          <cell r="I29">
            <v>4.89114750949192</v>
          </cell>
          <cell r="J29">
            <v>-13605409.799999997</v>
          </cell>
          <cell r="K29">
            <v>90.7334496118517</v>
          </cell>
          <cell r="L29">
            <v>-11933239.709999993</v>
          </cell>
        </row>
        <row r="30">
          <cell r="B30">
            <v>45896811</v>
          </cell>
          <cell r="C30">
            <v>35283460</v>
          </cell>
          <cell r="D30">
            <v>3903111</v>
          </cell>
          <cell r="G30">
            <v>33584594.41</v>
          </cell>
          <cell r="H30">
            <v>104798.52999999747</v>
          </cell>
          <cell r="I30">
            <v>2.684999991032729</v>
          </cell>
          <cell r="J30">
            <v>-3798312.4700000025</v>
          </cell>
          <cell r="K30">
            <v>95.1850935537501</v>
          </cell>
          <cell r="L30">
            <v>-1698865.5900000036</v>
          </cell>
        </row>
        <row r="31">
          <cell r="B31">
            <v>39914977</v>
          </cell>
          <cell r="C31">
            <v>25541859</v>
          </cell>
          <cell r="D31">
            <v>4080300</v>
          </cell>
          <cell r="G31">
            <v>23506788.93</v>
          </cell>
          <cell r="H31">
            <v>320382.5300000012</v>
          </cell>
          <cell r="I31">
            <v>7.851935641987138</v>
          </cell>
          <cell r="J31">
            <v>-3759917.469999999</v>
          </cell>
          <cell r="K31">
            <v>92.03241208872072</v>
          </cell>
          <cell r="L31">
            <v>-2035070.0700000003</v>
          </cell>
        </row>
        <row r="32">
          <cell r="B32">
            <v>35712897</v>
          </cell>
          <cell r="C32">
            <v>27691809</v>
          </cell>
          <cell r="D32">
            <v>3510108</v>
          </cell>
          <cell r="G32">
            <v>25067157.46</v>
          </cell>
          <cell r="H32">
            <v>73451.19999999925</v>
          </cell>
          <cell r="I32">
            <v>2.0925623940915563</v>
          </cell>
          <cell r="J32">
            <v>-3436656.8000000007</v>
          </cell>
          <cell r="K32">
            <v>90.5219209767047</v>
          </cell>
          <cell r="L32">
            <v>-2624651.539999999</v>
          </cell>
        </row>
        <row r="33">
          <cell r="B33">
            <v>65058418</v>
          </cell>
          <cell r="C33">
            <v>46905255</v>
          </cell>
          <cell r="D33">
            <v>6695806</v>
          </cell>
          <cell r="G33">
            <v>45714486.94</v>
          </cell>
          <cell r="H33">
            <v>488199.4299999997</v>
          </cell>
          <cell r="I33">
            <v>7.29112268186981</v>
          </cell>
          <cell r="J33">
            <v>-6207606.57</v>
          </cell>
          <cell r="K33">
            <v>97.46133336232795</v>
          </cell>
          <cell r="L33">
            <v>-1190768.0600000024</v>
          </cell>
        </row>
        <row r="34">
          <cell r="B34">
            <v>252000</v>
          </cell>
          <cell r="C34">
            <v>177600</v>
          </cell>
          <cell r="D34">
            <v>26400</v>
          </cell>
          <cell r="G34">
            <v>201875.77</v>
          </cell>
          <cell r="H34">
            <v>3870</v>
          </cell>
          <cell r="I34">
            <v>14.659090909090908</v>
          </cell>
          <cell r="J34">
            <v>-22530</v>
          </cell>
          <cell r="K34">
            <v>113.6687894144144</v>
          </cell>
          <cell r="L34">
            <v>24275.76999999999</v>
          </cell>
        </row>
        <row r="35">
          <cell r="B35">
            <v>7775400</v>
          </cell>
          <cell r="C35">
            <v>5210533</v>
          </cell>
          <cell r="D35">
            <v>646586</v>
          </cell>
          <cell r="G35">
            <v>5241180.34</v>
          </cell>
          <cell r="H35">
            <v>28334.33999999985</v>
          </cell>
          <cell r="I35">
            <v>4.382145607854153</v>
          </cell>
          <cell r="J35">
            <v>-618251.6600000001</v>
          </cell>
          <cell r="K35">
            <v>100.58818051819267</v>
          </cell>
          <cell r="L35">
            <v>30647.33999999985</v>
          </cell>
        </row>
        <row r="36">
          <cell r="B36">
            <v>15969215</v>
          </cell>
          <cell r="C36">
            <v>11719459</v>
          </cell>
          <cell r="D36">
            <v>2027365</v>
          </cell>
          <cell r="G36">
            <v>11040589.94</v>
          </cell>
          <cell r="H36">
            <v>352006.66000000015</v>
          </cell>
          <cell r="I36">
            <v>17.362766941325326</v>
          </cell>
          <cell r="J36">
            <v>-1675358.3399999999</v>
          </cell>
          <cell r="K36">
            <v>94.20733448532053</v>
          </cell>
          <cell r="L36">
            <v>-678869.0600000005</v>
          </cell>
        </row>
        <row r="37">
          <cell r="B37">
            <v>42440358</v>
          </cell>
          <cell r="C37">
            <v>30319875</v>
          </cell>
          <cell r="D37">
            <v>3752463</v>
          </cell>
          <cell r="G37">
            <v>28435614.41</v>
          </cell>
          <cell r="H37">
            <v>141308.7199999988</v>
          </cell>
          <cell r="I37">
            <v>3.7657591827021024</v>
          </cell>
          <cell r="J37">
            <v>-3611154.280000001</v>
          </cell>
          <cell r="K37">
            <v>93.78539459677852</v>
          </cell>
          <cell r="L37">
            <v>-1884260.5899999999</v>
          </cell>
        </row>
        <row r="38">
          <cell r="B38">
            <v>22013547</v>
          </cell>
          <cell r="C38">
            <v>15953063</v>
          </cell>
          <cell r="D38">
            <v>2516126</v>
          </cell>
          <cell r="G38">
            <v>15491361.52</v>
          </cell>
          <cell r="H38">
            <v>317742.26999999955</v>
          </cell>
          <cell r="I38">
            <v>12.628233641717449</v>
          </cell>
          <cell r="J38">
            <v>-2198383.7300000004</v>
          </cell>
          <cell r="K38">
            <v>97.10587565535221</v>
          </cell>
          <cell r="L38">
            <v>-461701.48000000045</v>
          </cell>
        </row>
        <row r="39">
          <cell r="B39">
            <v>19072094</v>
          </cell>
          <cell r="C39">
            <v>12692700</v>
          </cell>
          <cell r="D39">
            <v>1990800</v>
          </cell>
          <cell r="G39">
            <v>10879483.08</v>
          </cell>
          <cell r="H39">
            <v>43065.86999999918</v>
          </cell>
          <cell r="I39">
            <v>2.163244424351978</v>
          </cell>
          <cell r="J39">
            <v>-1947734.1300000008</v>
          </cell>
          <cell r="K39">
            <v>85.71449006121628</v>
          </cell>
          <cell r="L39">
            <v>-1813216.92</v>
          </cell>
        </row>
        <row r="40">
          <cell r="B40">
            <v>16826730</v>
          </cell>
          <cell r="C40">
            <v>10582087</v>
          </cell>
          <cell r="D40">
            <v>2078836</v>
          </cell>
          <cell r="G40">
            <v>10974712.2</v>
          </cell>
          <cell r="H40">
            <v>18972.27999999933</v>
          </cell>
          <cell r="I40">
            <v>0.9126395732996413</v>
          </cell>
          <cell r="J40">
            <v>-2059863.7200000007</v>
          </cell>
          <cell r="K40">
            <v>103.71028134620326</v>
          </cell>
          <cell r="L40">
            <v>392625.19999999925</v>
          </cell>
        </row>
        <row r="41">
          <cell r="B41">
            <v>19103480</v>
          </cell>
          <cell r="C41">
            <v>15716568</v>
          </cell>
          <cell r="D41">
            <v>1326123</v>
          </cell>
          <cell r="G41">
            <v>15613905.66</v>
          </cell>
          <cell r="H41">
            <v>199553.04000000097</v>
          </cell>
          <cell r="I41">
            <v>15.047853027207955</v>
          </cell>
          <cell r="J41">
            <v>-1126569.959999999</v>
          </cell>
          <cell r="K41">
            <v>99.34678906998016</v>
          </cell>
          <cell r="L41">
            <v>-102662.33999999985</v>
          </cell>
        </row>
        <row r="42">
          <cell r="B42">
            <v>28681097</v>
          </cell>
          <cell r="C42">
            <v>21750943</v>
          </cell>
          <cell r="D42">
            <v>2407095</v>
          </cell>
          <cell r="G42">
            <v>19351597.29</v>
          </cell>
          <cell r="H42">
            <v>41310.050000000745</v>
          </cell>
          <cell r="I42">
            <v>1.7161786302576654</v>
          </cell>
          <cell r="J42">
            <v>-2365784.9499999993</v>
          </cell>
          <cell r="K42">
            <v>88.96900373468864</v>
          </cell>
          <cell r="L42">
            <v>-2399345.710000001</v>
          </cell>
        </row>
        <row r="43">
          <cell r="B43">
            <v>50187500</v>
          </cell>
          <cell r="C43">
            <v>35769155</v>
          </cell>
          <cell r="D43">
            <v>4236931</v>
          </cell>
          <cell r="G43">
            <v>34649144.06</v>
          </cell>
          <cell r="H43">
            <v>113498.85000000149</v>
          </cell>
          <cell r="I43">
            <v>2.6787986398645973</v>
          </cell>
          <cell r="J43">
            <v>-4123432.1499999985</v>
          </cell>
          <cell r="K43">
            <v>96.86877998655547</v>
          </cell>
          <cell r="L43">
            <v>-1120010.9399999976</v>
          </cell>
        </row>
        <row r="44">
          <cell r="B44">
            <v>27068682</v>
          </cell>
          <cell r="C44">
            <v>19285315</v>
          </cell>
          <cell r="D44">
            <v>4786562</v>
          </cell>
          <cell r="G44">
            <v>15262443.25</v>
          </cell>
          <cell r="H44">
            <v>77767.33999999985</v>
          </cell>
          <cell r="I44">
            <v>1.6247014036379317</v>
          </cell>
          <cell r="J44">
            <v>-4708794.66</v>
          </cell>
          <cell r="K44">
            <v>79.1402331255673</v>
          </cell>
          <cell r="L44">
            <v>-4022871.75</v>
          </cell>
        </row>
        <row r="45">
          <cell r="B45">
            <v>24451316</v>
          </cell>
          <cell r="C45">
            <v>17396695</v>
          </cell>
          <cell r="D45">
            <v>2071700</v>
          </cell>
          <cell r="G45">
            <v>17540839.86</v>
          </cell>
          <cell r="H45">
            <v>94716.41000000015</v>
          </cell>
          <cell r="I45">
            <v>4.571917266013426</v>
          </cell>
          <cell r="J45">
            <v>-1976983.5899999999</v>
          </cell>
          <cell r="K45">
            <v>100.82857611747518</v>
          </cell>
          <cell r="L45">
            <v>144144.8599999994</v>
          </cell>
        </row>
        <row r="46">
          <cell r="B46">
            <v>8404782</v>
          </cell>
          <cell r="C46">
            <v>6845801</v>
          </cell>
          <cell r="D46">
            <v>733166</v>
          </cell>
          <cell r="G46">
            <v>6419222.53</v>
          </cell>
          <cell r="H46">
            <v>34980</v>
          </cell>
          <cell r="I46">
            <v>4.771088675688725</v>
          </cell>
          <cell r="J46">
            <v>-698186</v>
          </cell>
          <cell r="K46">
            <v>93.76875737404579</v>
          </cell>
          <cell r="L46">
            <v>-426578.46999999974</v>
          </cell>
        </row>
        <row r="47">
          <cell r="B47">
            <v>9297400</v>
          </cell>
          <cell r="C47">
            <v>6533980</v>
          </cell>
          <cell r="D47">
            <v>1153310</v>
          </cell>
          <cell r="G47">
            <v>5485670.7</v>
          </cell>
          <cell r="H47">
            <v>31913.570000000298</v>
          </cell>
          <cell r="I47">
            <v>2.7671285257216445</v>
          </cell>
          <cell r="J47">
            <v>-1121396.4299999997</v>
          </cell>
          <cell r="K47">
            <v>83.95603751465417</v>
          </cell>
          <cell r="L47">
            <v>-1048309.2999999998</v>
          </cell>
        </row>
        <row r="48">
          <cell r="B48">
            <v>10646930</v>
          </cell>
          <cell r="C48">
            <v>8337033</v>
          </cell>
          <cell r="D48">
            <v>2227314</v>
          </cell>
          <cell r="G48">
            <v>6246628.29</v>
          </cell>
          <cell r="H48">
            <v>6282.0999999996275</v>
          </cell>
          <cell r="I48">
            <v>0.2820482428611156</v>
          </cell>
          <cell r="J48">
            <v>-2221031.9000000004</v>
          </cell>
          <cell r="K48">
            <v>74.92627521085738</v>
          </cell>
          <cell r="L48">
            <v>-2090404.71</v>
          </cell>
        </row>
        <row r="49">
          <cell r="B49">
            <v>26835600</v>
          </cell>
          <cell r="C49">
            <v>18382118</v>
          </cell>
          <cell r="D49">
            <v>3104908</v>
          </cell>
          <cell r="G49">
            <v>20651102.27</v>
          </cell>
          <cell r="H49">
            <v>207826.9600000009</v>
          </cell>
          <cell r="I49">
            <v>6.693498164840984</v>
          </cell>
          <cell r="J49">
            <v>-2897081.039999999</v>
          </cell>
          <cell r="K49">
            <v>112.3434321877381</v>
          </cell>
          <cell r="L49">
            <v>2268984.2699999996</v>
          </cell>
        </row>
        <row r="50">
          <cell r="B50">
            <v>10680400</v>
          </cell>
          <cell r="C50">
            <v>7449470</v>
          </cell>
          <cell r="D50">
            <v>1091601</v>
          </cell>
          <cell r="G50">
            <v>7176471.15</v>
          </cell>
          <cell r="H50">
            <v>100318.05000000075</v>
          </cell>
          <cell r="I50">
            <v>9.189992497258682</v>
          </cell>
          <cell r="J50">
            <v>-991282.9499999993</v>
          </cell>
          <cell r="K50">
            <v>96.33532519763152</v>
          </cell>
          <cell r="L50">
            <v>-272998.8499999996</v>
          </cell>
        </row>
        <row r="51">
          <cell r="B51">
            <v>8362532</v>
          </cell>
          <cell r="C51">
            <v>5937382</v>
          </cell>
          <cell r="D51">
            <v>607560</v>
          </cell>
          <cell r="G51">
            <v>5391139.04</v>
          </cell>
          <cell r="H51">
            <v>7929.299999999814</v>
          </cell>
          <cell r="I51">
            <v>1.3051056685759126</v>
          </cell>
          <cell r="J51">
            <v>-599630.7000000002</v>
          </cell>
          <cell r="K51">
            <v>90.79993572924901</v>
          </cell>
          <cell r="L51">
            <v>-546242.96</v>
          </cell>
        </row>
        <row r="52">
          <cell r="B52">
            <v>47761408</v>
          </cell>
          <cell r="C52">
            <v>34133659</v>
          </cell>
          <cell r="D52">
            <v>3103000</v>
          </cell>
          <cell r="G52">
            <v>35047555.85</v>
          </cell>
          <cell r="H52">
            <v>170131.94000000507</v>
          </cell>
          <cell r="I52">
            <v>5.482821140831617</v>
          </cell>
          <cell r="J52">
            <v>-2932868.059999995</v>
          </cell>
          <cell r="K52">
            <v>102.67740663255587</v>
          </cell>
          <cell r="L52">
            <v>913896.8500000015</v>
          </cell>
        </row>
        <row r="53">
          <cell r="B53">
            <v>61512246</v>
          </cell>
          <cell r="C53">
            <v>43202898</v>
          </cell>
          <cell r="D53">
            <v>4916807</v>
          </cell>
          <cell r="G53">
            <v>41592645.98</v>
          </cell>
          <cell r="H53">
            <v>204898.40999999642</v>
          </cell>
          <cell r="I53">
            <v>4.1673063433239586</v>
          </cell>
          <cell r="J53">
            <v>-4711908.590000004</v>
          </cell>
          <cell r="K53">
            <v>96.27281480052564</v>
          </cell>
          <cell r="L53">
            <v>-1610252.0200000033</v>
          </cell>
        </row>
        <row r="54">
          <cell r="B54">
            <v>35605896</v>
          </cell>
          <cell r="C54">
            <v>24424346</v>
          </cell>
          <cell r="D54">
            <v>3207750</v>
          </cell>
          <cell r="G54">
            <v>24229453.4</v>
          </cell>
          <cell r="H54">
            <v>24596.029999997467</v>
          </cell>
          <cell r="I54">
            <v>0.7667689190241591</v>
          </cell>
          <cell r="J54">
            <v>-3183153.9700000025</v>
          </cell>
          <cell r="K54">
            <v>99.20205601410986</v>
          </cell>
          <cell r="L54">
            <v>-194892.6000000015</v>
          </cell>
        </row>
        <row r="55">
          <cell r="B55">
            <v>58788000</v>
          </cell>
          <cell r="C55">
            <v>41043094</v>
          </cell>
          <cell r="D55">
            <v>3869178</v>
          </cell>
          <cell r="G55">
            <v>41584109.82</v>
          </cell>
          <cell r="H55">
            <v>206434.2400000021</v>
          </cell>
          <cell r="I55">
            <v>5.33535133302221</v>
          </cell>
          <cell r="J55">
            <v>-3662743.759999998</v>
          </cell>
          <cell r="K55">
            <v>101.31816529231446</v>
          </cell>
          <cell r="L55">
            <v>541015.8200000003</v>
          </cell>
        </row>
        <row r="56">
          <cell r="B56">
            <v>68926670</v>
          </cell>
          <cell r="C56">
            <v>51490030</v>
          </cell>
          <cell r="D56">
            <v>6950750</v>
          </cell>
          <cell r="G56">
            <v>45684623.87</v>
          </cell>
          <cell r="H56">
            <v>84863.51999999583</v>
          </cell>
          <cell r="I56">
            <v>1.2209260871128413</v>
          </cell>
          <cell r="J56">
            <v>-6865886.480000004</v>
          </cell>
          <cell r="K56">
            <v>88.72518402106193</v>
          </cell>
          <cell r="L56">
            <v>-5805406.130000003</v>
          </cell>
        </row>
        <row r="57">
          <cell r="B57">
            <v>11259375</v>
          </cell>
          <cell r="C57">
            <v>7107086</v>
          </cell>
          <cell r="D57">
            <v>791274</v>
          </cell>
          <cell r="G57">
            <v>6565307.14</v>
          </cell>
          <cell r="H57">
            <v>4581.209999999963</v>
          </cell>
          <cell r="I57">
            <v>0.5789663251920274</v>
          </cell>
          <cell r="J57">
            <v>-786692.79</v>
          </cell>
          <cell r="K57">
            <v>92.37691987968064</v>
          </cell>
          <cell r="L57">
            <v>-541778.8600000003</v>
          </cell>
        </row>
        <row r="58">
          <cell r="B58">
            <v>50529461</v>
          </cell>
          <cell r="C58">
            <v>38327681</v>
          </cell>
          <cell r="D58">
            <v>4413109</v>
          </cell>
          <cell r="G58">
            <v>37669790.42</v>
          </cell>
          <cell r="H58">
            <v>196983.2199999988</v>
          </cell>
          <cell r="I58">
            <v>4.463592900152677</v>
          </cell>
          <cell r="J58">
            <v>-4216125.780000001</v>
          </cell>
          <cell r="K58">
            <v>98.28351060425493</v>
          </cell>
          <cell r="L58">
            <v>-657890.5799999982</v>
          </cell>
        </row>
        <row r="59">
          <cell r="B59">
            <v>12324400</v>
          </cell>
          <cell r="C59">
            <v>8712916</v>
          </cell>
          <cell r="D59">
            <v>1136424</v>
          </cell>
          <cell r="G59">
            <v>8446741.94</v>
          </cell>
          <cell r="H59">
            <v>31650.389999998733</v>
          </cell>
          <cell r="I59">
            <v>2.7850863762115843</v>
          </cell>
          <cell r="J59">
            <v>-1104773.6100000013</v>
          </cell>
          <cell r="K59">
            <v>96.94506339783374</v>
          </cell>
          <cell r="L59">
            <v>-266174.0600000005</v>
          </cell>
        </row>
        <row r="60">
          <cell r="B60">
            <v>14504968</v>
          </cell>
          <cell r="C60">
            <v>9442868</v>
          </cell>
          <cell r="D60">
            <v>1633900</v>
          </cell>
          <cell r="G60">
            <v>8574608.17</v>
          </cell>
          <cell r="H60">
            <v>2030.9599999990314</v>
          </cell>
          <cell r="I60">
            <v>0.12430136483254982</v>
          </cell>
          <cell r="J60">
            <v>-1631869.040000001</v>
          </cell>
          <cell r="K60">
            <v>90.80512583676908</v>
          </cell>
          <cell r="L60">
            <v>-868259.8300000001</v>
          </cell>
        </row>
        <row r="61">
          <cell r="B61">
            <v>10990554</v>
          </cell>
          <cell r="C61">
            <v>8155916</v>
          </cell>
          <cell r="D61">
            <v>683956</v>
          </cell>
          <cell r="G61">
            <v>8168358.99</v>
          </cell>
          <cell r="H61">
            <v>29239.12000000011</v>
          </cell>
          <cell r="I61">
            <v>4.275000146208252</v>
          </cell>
          <cell r="J61">
            <v>-654716.8799999999</v>
          </cell>
          <cell r="K61">
            <v>100.15256397932495</v>
          </cell>
          <cell r="L61">
            <v>12442.990000000224</v>
          </cell>
        </row>
        <row r="62">
          <cell r="B62">
            <v>11278820</v>
          </cell>
          <cell r="C62">
            <v>8602200</v>
          </cell>
          <cell r="D62">
            <v>613600</v>
          </cell>
          <cell r="G62">
            <v>8915468.39</v>
          </cell>
          <cell r="H62">
            <v>117460.48000000045</v>
          </cell>
          <cell r="I62">
            <v>19.142842242503335</v>
          </cell>
          <cell r="J62">
            <v>-496139.51999999955</v>
          </cell>
          <cell r="K62">
            <v>103.64172409383647</v>
          </cell>
          <cell r="L62">
            <v>313268.3900000006</v>
          </cell>
        </row>
        <row r="63">
          <cell r="B63">
            <v>8609022</v>
          </cell>
          <cell r="C63">
            <v>5149741</v>
          </cell>
          <cell r="D63">
            <v>796272</v>
          </cell>
          <cell r="G63">
            <v>5041339.81</v>
          </cell>
          <cell r="H63">
            <v>51017.82999999914</v>
          </cell>
          <cell r="I63">
            <v>6.407085769686632</v>
          </cell>
          <cell r="J63">
            <v>-745254.1700000009</v>
          </cell>
          <cell r="K63">
            <v>97.895016662003</v>
          </cell>
          <cell r="L63">
            <v>-108401.19000000041</v>
          </cell>
        </row>
        <row r="64">
          <cell r="B64">
            <v>12876455</v>
          </cell>
          <cell r="C64">
            <v>9637245</v>
          </cell>
          <cell r="D64">
            <v>1471510</v>
          </cell>
          <cell r="G64">
            <v>9261855.93</v>
          </cell>
          <cell r="H64">
            <v>82303.26999999955</v>
          </cell>
          <cell r="I64">
            <v>5.593116594518525</v>
          </cell>
          <cell r="J64">
            <v>-1389206.7300000004</v>
          </cell>
          <cell r="K64">
            <v>96.1048093101296</v>
          </cell>
          <cell r="L64">
            <v>-375389.0700000003</v>
          </cell>
        </row>
        <row r="65">
          <cell r="B65">
            <v>10633820</v>
          </cell>
          <cell r="C65">
            <v>7285020</v>
          </cell>
          <cell r="D65">
            <v>1272510</v>
          </cell>
          <cell r="G65">
            <v>7354372.09</v>
          </cell>
          <cell r="H65">
            <v>92816.26999999955</v>
          </cell>
          <cell r="I65">
            <v>7.293952110395955</v>
          </cell>
          <cell r="J65">
            <v>-1179693.7300000004</v>
          </cell>
          <cell r="K65">
            <v>100.95198214967152</v>
          </cell>
          <cell r="L65">
            <v>69352.08999999985</v>
          </cell>
        </row>
        <row r="66">
          <cell r="B66">
            <v>29107532</v>
          </cell>
          <cell r="C66">
            <v>21627340</v>
          </cell>
          <cell r="D66">
            <v>2771486</v>
          </cell>
          <cell r="G66">
            <v>19558961.43</v>
          </cell>
          <cell r="H66">
            <v>31182.820000000298</v>
          </cell>
          <cell r="I66">
            <v>1.1251299844199212</v>
          </cell>
          <cell r="J66">
            <v>-2740303.1799999997</v>
          </cell>
          <cell r="K66">
            <v>90.43627847899927</v>
          </cell>
          <cell r="L66">
            <v>-2068378.5700000003</v>
          </cell>
        </row>
        <row r="67">
          <cell r="B67">
            <v>49335300</v>
          </cell>
          <cell r="C67">
            <v>40239121</v>
          </cell>
          <cell r="D67">
            <v>7441091</v>
          </cell>
          <cell r="G67">
            <v>42160742.52</v>
          </cell>
          <cell r="H67">
            <v>191213.81000000238</v>
          </cell>
          <cell r="I67">
            <v>2.5697012709561324</v>
          </cell>
          <cell r="J67">
            <v>-7249877.189999998</v>
          </cell>
          <cell r="K67">
            <v>104.77550570749297</v>
          </cell>
          <cell r="L67">
            <v>1921621.5200000033</v>
          </cell>
        </row>
        <row r="68">
          <cell r="B68">
            <v>81405890</v>
          </cell>
          <cell r="C68">
            <v>60335834</v>
          </cell>
          <cell r="D68">
            <v>14976558</v>
          </cell>
          <cell r="G68">
            <v>55667059.43</v>
          </cell>
          <cell r="H68">
            <v>350564.8299999982</v>
          </cell>
          <cell r="I68">
            <v>2.3407570017089254</v>
          </cell>
          <cell r="J68">
            <v>-14625993.170000002</v>
          </cell>
          <cell r="K68">
            <v>92.26202032775414</v>
          </cell>
          <cell r="L68">
            <v>-4668774.57</v>
          </cell>
        </row>
        <row r="69">
          <cell r="B69">
            <v>14752300</v>
          </cell>
          <cell r="C69">
            <v>11060000</v>
          </cell>
          <cell r="D69">
            <v>1601900</v>
          </cell>
          <cell r="G69">
            <v>9548494.33</v>
          </cell>
          <cell r="H69">
            <v>108849.25999999978</v>
          </cell>
          <cell r="I69">
            <v>6.795009676009725</v>
          </cell>
          <cell r="J69">
            <v>-1493050.7400000002</v>
          </cell>
          <cell r="K69">
            <v>86.33358345388788</v>
          </cell>
          <cell r="L69">
            <v>-1511505.67</v>
          </cell>
        </row>
        <row r="70">
          <cell r="B70">
            <v>6871900</v>
          </cell>
          <cell r="C70">
            <v>4881220</v>
          </cell>
          <cell r="D70">
            <v>778700</v>
          </cell>
          <cell r="G70">
            <v>4116774.7</v>
          </cell>
          <cell r="H70">
            <v>7108.4900000002235</v>
          </cell>
          <cell r="I70">
            <v>0.9128663156543244</v>
          </cell>
          <cell r="J70">
            <v>-771591.5099999998</v>
          </cell>
          <cell r="K70">
            <v>84.339052531949</v>
          </cell>
          <cell r="L70">
            <v>-764445.2999999998</v>
          </cell>
        </row>
        <row r="71">
          <cell r="B71">
            <v>6901685</v>
          </cell>
          <cell r="C71">
            <v>4289153</v>
          </cell>
          <cell r="D71">
            <v>759736</v>
          </cell>
          <cell r="G71">
            <v>4187600.96</v>
          </cell>
          <cell r="H71">
            <v>36965.669999999925</v>
          </cell>
          <cell r="I71">
            <v>4.865594101108797</v>
          </cell>
          <cell r="J71">
            <v>-722770.3300000001</v>
          </cell>
          <cell r="K71">
            <v>97.63235212173592</v>
          </cell>
          <cell r="L71">
            <v>-101552.04000000004</v>
          </cell>
        </row>
        <row r="72">
          <cell r="B72">
            <v>10163042360</v>
          </cell>
          <cell r="C72">
            <v>7507221676</v>
          </cell>
          <cell r="D72">
            <v>867833924</v>
          </cell>
          <cell r="G72">
            <v>7126605717.219999</v>
          </cell>
          <cell r="H72">
            <v>32040889.16999992</v>
          </cell>
          <cell r="I72">
            <v>3.6920530857237983</v>
          </cell>
          <cell r="J72">
            <v>-835793034.8299999</v>
          </cell>
          <cell r="K72">
            <v>94.9300024002648</v>
          </cell>
          <cell r="L72">
            <v>-380615958.7800002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8" sqref="F28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04.09.2018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04.09.2018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1886282709</v>
      </c>
      <c r="C10" s="32">
        <f>'[5]вспомогат'!C10</f>
        <v>1391272569</v>
      </c>
      <c r="D10" s="32">
        <f>'[5]вспомогат'!D10</f>
        <v>122190960</v>
      </c>
      <c r="E10" s="32">
        <f>'[5]вспомогат'!G10</f>
        <v>1358811809</v>
      </c>
      <c r="F10" s="32">
        <f>'[5]вспомогат'!H10</f>
        <v>4988018.210000038</v>
      </c>
      <c r="G10" s="33">
        <f>'[5]вспомогат'!I10</f>
        <v>4.082149947917619</v>
      </c>
      <c r="H10" s="34">
        <f>'[5]вспомогат'!J10</f>
        <v>-117202941.78999996</v>
      </c>
      <c r="I10" s="35">
        <f>'[5]вспомогат'!K10</f>
        <v>97.66682958298159</v>
      </c>
      <c r="J10" s="36">
        <f>'[5]вспомогат'!L10</f>
        <v>-32460760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3426610000</v>
      </c>
      <c r="D12" s="37">
        <f>'[5]вспомогат'!D11</f>
        <v>390780000</v>
      </c>
      <c r="E12" s="32">
        <f>'[5]вспомогат'!G11</f>
        <v>3237374041.08</v>
      </c>
      <c r="F12" s="37">
        <f>'[5]вспомогат'!H11</f>
        <v>12149970.329999924</v>
      </c>
      <c r="G12" s="38">
        <f>'[5]вспомогат'!I11</f>
        <v>3.109158690311665</v>
      </c>
      <c r="H12" s="34">
        <f>'[5]вспомогат'!J11</f>
        <v>-378630029.6700001</v>
      </c>
      <c r="I12" s="35">
        <f>'[5]вспомогат'!K11</f>
        <v>94.47745851088976</v>
      </c>
      <c r="J12" s="36">
        <f>'[5]вспомогат'!L11</f>
        <v>-189235958.92000008</v>
      </c>
    </row>
    <row r="13" spans="1:10" ht="12.75">
      <c r="A13" s="31" t="s">
        <v>15</v>
      </c>
      <c r="B13" s="32">
        <f>'[5]вспомогат'!B12</f>
        <v>398598510</v>
      </c>
      <c r="C13" s="32">
        <f>'[5]вспомогат'!C12</f>
        <v>293364313</v>
      </c>
      <c r="D13" s="37">
        <f>'[5]вспомогат'!D12</f>
        <v>33826342</v>
      </c>
      <c r="E13" s="32">
        <f>'[5]вспомогат'!G12</f>
        <v>281508865.69</v>
      </c>
      <c r="F13" s="37">
        <f>'[5]вспомогат'!H12</f>
        <v>1396752.0899999738</v>
      </c>
      <c r="G13" s="38">
        <f>'[5]вспомогат'!I12</f>
        <v>4.129184556816619</v>
      </c>
      <c r="H13" s="34">
        <f>'[5]вспомогат'!J12</f>
        <v>-32429589.910000026</v>
      </c>
      <c r="I13" s="35">
        <f>'[5]вспомогат'!K12</f>
        <v>95.95879703677522</v>
      </c>
      <c r="J13" s="36">
        <f>'[5]вспомогат'!L12</f>
        <v>-11855447.310000002</v>
      </c>
    </row>
    <row r="14" spans="1:10" ht="12.75">
      <c r="A14" s="31" t="s">
        <v>16</v>
      </c>
      <c r="B14" s="32">
        <f>'[5]вспомогат'!B13</f>
        <v>537323448</v>
      </c>
      <c r="C14" s="32">
        <f>'[5]вспомогат'!C13</f>
        <v>406942123</v>
      </c>
      <c r="D14" s="37">
        <f>'[5]вспомогат'!D13</f>
        <v>62212226</v>
      </c>
      <c r="E14" s="32">
        <f>'[5]вспомогат'!G13</f>
        <v>377908306.7</v>
      </c>
      <c r="F14" s="37">
        <f>'[5]вспомогат'!H13</f>
        <v>1989007.5699999928</v>
      </c>
      <c r="G14" s="38">
        <f>'[5]вспомогат'!I13</f>
        <v>3.1971329397536636</v>
      </c>
      <c r="H14" s="34">
        <f>'[5]вспомогат'!J13</f>
        <v>-60223218.43000001</v>
      </c>
      <c r="I14" s="35">
        <f>'[5]вспомогат'!K13</f>
        <v>92.86536962898775</v>
      </c>
      <c r="J14" s="36">
        <f>'[5]вспомогат'!L13</f>
        <v>-29033816.300000012</v>
      </c>
    </row>
    <row r="15" spans="1:10" ht="12.75">
      <c r="A15" s="31" t="s">
        <v>17</v>
      </c>
      <c r="B15" s="32">
        <f>'[5]вспомогат'!B14</f>
        <v>535300000</v>
      </c>
      <c r="C15" s="32">
        <f>'[5]вспомогат'!C14</f>
        <v>399590080</v>
      </c>
      <c r="D15" s="37">
        <f>'[5]вспомогат'!D14</f>
        <v>42015080</v>
      </c>
      <c r="E15" s="32">
        <f>'[5]вспомогат'!G14</f>
        <v>362918222.64</v>
      </c>
      <c r="F15" s="37">
        <f>'[5]вспомогат'!H14</f>
        <v>1660514.0099999905</v>
      </c>
      <c r="G15" s="38">
        <f>'[5]вспомогат'!I14</f>
        <v>3.952185762826087</v>
      </c>
      <c r="H15" s="34">
        <f>'[5]вспомогат'!J14</f>
        <v>-40354565.99000001</v>
      </c>
      <c r="I15" s="35">
        <f>'[5]вспомогат'!K14</f>
        <v>90.8226306919331</v>
      </c>
      <c r="J15" s="36">
        <f>'[5]вспомогат'!L14</f>
        <v>-36671857.360000014</v>
      </c>
    </row>
    <row r="16" spans="1:10" ht="12.75">
      <c r="A16" s="31" t="s">
        <v>18</v>
      </c>
      <c r="B16" s="32">
        <f>'[5]вспомогат'!B15</f>
        <v>75491400</v>
      </c>
      <c r="C16" s="32">
        <f>'[5]вспомогат'!C15</f>
        <v>55489590</v>
      </c>
      <c r="D16" s="37">
        <f>'[5]вспомогат'!D15</f>
        <v>6565450</v>
      </c>
      <c r="E16" s="32">
        <f>'[5]вспомогат'!G15</f>
        <v>51295020.7</v>
      </c>
      <c r="F16" s="37">
        <f>'[5]вспомогат'!H15</f>
        <v>1251035.7300000042</v>
      </c>
      <c r="G16" s="38">
        <f>'[5]вспомогат'!I15</f>
        <v>19.054835997532603</v>
      </c>
      <c r="H16" s="34">
        <f>'[5]вспомогат'!J15</f>
        <v>-5314414.269999996</v>
      </c>
      <c r="I16" s="35">
        <f>'[5]вспомогат'!K15</f>
        <v>92.44079961664882</v>
      </c>
      <c r="J16" s="36">
        <f>'[5]вспомогат'!L15</f>
        <v>-4194569.299999997</v>
      </c>
    </row>
    <row r="17" spans="1:10" ht="18" customHeight="1">
      <c r="A17" s="39" t="s">
        <v>19</v>
      </c>
      <c r="B17" s="40">
        <f>SUM(B12:B16)</f>
        <v>6154213358</v>
      </c>
      <c r="C17" s="40">
        <f>SUM(C12:C16)</f>
        <v>4581996106</v>
      </c>
      <c r="D17" s="40">
        <f>SUM(D12:D16)</f>
        <v>535399098</v>
      </c>
      <c r="E17" s="40">
        <f>SUM(E12:E16)</f>
        <v>4311004456.809999</v>
      </c>
      <c r="F17" s="40">
        <f>SUM(F12:F16)</f>
        <v>18447279.729999885</v>
      </c>
      <c r="G17" s="41">
        <f>F17/D17*100</f>
        <v>3.4455193889773574</v>
      </c>
      <c r="H17" s="40">
        <f>SUM(H12:H16)</f>
        <v>-516951818.2700001</v>
      </c>
      <c r="I17" s="42">
        <f>E17/C17*100</f>
        <v>94.08572938691186</v>
      </c>
      <c r="J17" s="40">
        <f>SUM(J12:J16)</f>
        <v>-270991649.1900001</v>
      </c>
    </row>
    <row r="18" spans="1:10" ht="20.25" customHeight="1">
      <c r="A18" s="31" t="s">
        <v>20</v>
      </c>
      <c r="B18" s="43">
        <f>'[5]вспомогат'!B16</f>
        <v>43518951</v>
      </c>
      <c r="C18" s="43">
        <f>'[5]вспомогат'!C16</f>
        <v>30113164</v>
      </c>
      <c r="D18" s="44">
        <f>'[5]вспомогат'!D16</f>
        <v>4852387</v>
      </c>
      <c r="E18" s="43">
        <f>'[5]вспомогат'!G16</f>
        <v>28660303.29</v>
      </c>
      <c r="F18" s="44">
        <f>'[5]вспомогат'!H16</f>
        <v>153572.02999999747</v>
      </c>
      <c r="G18" s="45">
        <f>'[5]вспомогат'!I16</f>
        <v>3.1648759672300963</v>
      </c>
      <c r="H18" s="46">
        <f>'[5]вспомогат'!J16</f>
        <v>-4698814.9700000025</v>
      </c>
      <c r="I18" s="47">
        <f>'[5]вспомогат'!K16</f>
        <v>95.1753302641994</v>
      </c>
      <c r="J18" s="48">
        <f>'[5]вспомогат'!L16</f>
        <v>-1452860.710000001</v>
      </c>
    </row>
    <row r="19" spans="1:10" ht="12.75">
      <c r="A19" s="31" t="s">
        <v>21</v>
      </c>
      <c r="B19" s="32">
        <f>'[5]вспомогат'!B17</f>
        <v>247577778</v>
      </c>
      <c r="C19" s="32">
        <f>'[5]вспомогат'!C17</f>
        <v>177783615</v>
      </c>
      <c r="D19" s="37">
        <f>'[5]вспомогат'!D17</f>
        <v>22587719</v>
      </c>
      <c r="E19" s="32">
        <f>'[5]вспомогат'!G17</f>
        <v>179306155.87</v>
      </c>
      <c r="F19" s="37">
        <f>'[5]вспомогат'!H17</f>
        <v>742071.2899999917</v>
      </c>
      <c r="G19" s="38">
        <f>'[5]вспомогат'!I17</f>
        <v>3.285286531145494</v>
      </c>
      <c r="H19" s="34">
        <f>'[5]вспомогат'!J17</f>
        <v>-21845647.71000001</v>
      </c>
      <c r="I19" s="35">
        <f>'[5]вспомогат'!K17</f>
        <v>100.8564011199795</v>
      </c>
      <c r="J19" s="36">
        <f>'[5]вспомогат'!L17</f>
        <v>1522540.8700000048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63750</v>
      </c>
      <c r="D20" s="37">
        <f>'[5]вспомогат'!D18</f>
        <v>7150</v>
      </c>
      <c r="E20" s="32">
        <f>'[5]вспомогат'!G18</f>
        <v>93104.2</v>
      </c>
      <c r="F20" s="37">
        <f>'[5]вспомогат'!H18</f>
        <v>2048.5999999999913</v>
      </c>
      <c r="G20" s="38">
        <f>'[5]вспомогат'!I18</f>
        <v>28.651748251748128</v>
      </c>
      <c r="H20" s="34">
        <f>'[5]вспомогат'!J18</f>
        <v>-5101.400000000009</v>
      </c>
      <c r="I20" s="35">
        <f>'[5]вспомогат'!K18</f>
        <v>146.04580392156862</v>
      </c>
      <c r="J20" s="36">
        <f>'[5]вспомогат'!L18</f>
        <v>29354.199999999997</v>
      </c>
    </row>
    <row r="21" spans="1:10" ht="12.75">
      <c r="A21" s="31" t="s">
        <v>23</v>
      </c>
      <c r="B21" s="32">
        <f>'[5]вспомогат'!B19</f>
        <v>5432240</v>
      </c>
      <c r="C21" s="32">
        <f>'[5]вспомогат'!C19</f>
        <v>4440468</v>
      </c>
      <c r="D21" s="37">
        <f>'[5]вспомогат'!D19</f>
        <v>636575</v>
      </c>
      <c r="E21" s="32">
        <f>'[5]вспомогат'!G19</f>
        <v>3844689.23</v>
      </c>
      <c r="F21" s="37">
        <f>'[5]вспомогат'!H19</f>
        <v>5211.379999999888</v>
      </c>
      <c r="G21" s="38">
        <f>'[5]вспомогат'!I19</f>
        <v>0.8186592310411009</v>
      </c>
      <c r="H21" s="34">
        <f>'[5]вспомогат'!J19</f>
        <v>-631363.6200000001</v>
      </c>
      <c r="I21" s="35">
        <f>'[5]вспомогат'!K19</f>
        <v>86.58297346135588</v>
      </c>
      <c r="J21" s="36">
        <f>'[5]вспомогат'!L19</f>
        <v>-595778.77</v>
      </c>
    </row>
    <row r="22" spans="1:10" ht="12.75">
      <c r="A22" s="31" t="s">
        <v>24</v>
      </c>
      <c r="B22" s="32">
        <f>'[5]вспомогат'!B20</f>
        <v>128518370</v>
      </c>
      <c r="C22" s="32">
        <f>'[5]вспомогат'!C20</f>
        <v>91086187</v>
      </c>
      <c r="D22" s="37">
        <f>'[5]вспомогат'!D20</f>
        <v>10639201</v>
      </c>
      <c r="E22" s="32">
        <f>'[5]вспомогат'!G20</f>
        <v>88123567.93</v>
      </c>
      <c r="F22" s="37">
        <f>'[5]вспомогат'!H20</f>
        <v>255916.74000000954</v>
      </c>
      <c r="G22" s="38">
        <f>'[5]вспомогат'!I20</f>
        <v>2.4054131508560608</v>
      </c>
      <c r="H22" s="34">
        <f>'[5]вспомогат'!J20</f>
        <v>-10383284.25999999</v>
      </c>
      <c r="I22" s="35">
        <f>'[5]вспомогат'!K20</f>
        <v>96.74745516573222</v>
      </c>
      <c r="J22" s="36">
        <f>'[5]вспомогат'!L20</f>
        <v>-2962619.069999993</v>
      </c>
    </row>
    <row r="23" spans="1:10" ht="12.75">
      <c r="A23" s="31" t="s">
        <v>25</v>
      </c>
      <c r="B23" s="32">
        <f>'[5]вспомогат'!B21</f>
        <v>28202520</v>
      </c>
      <c r="C23" s="32">
        <f>'[5]вспомогат'!C21</f>
        <v>20004730</v>
      </c>
      <c r="D23" s="37">
        <f>'[5]вспомогат'!D21</f>
        <v>3127890</v>
      </c>
      <c r="E23" s="32">
        <f>'[5]вспомогат'!G21</f>
        <v>21565620.45</v>
      </c>
      <c r="F23" s="37">
        <f>'[5]вспомогат'!H21</f>
        <v>347793.94999999925</v>
      </c>
      <c r="G23" s="38">
        <f>'[5]вспомогат'!I21</f>
        <v>11.119123434647614</v>
      </c>
      <c r="H23" s="34">
        <f>'[5]вспомогат'!J21</f>
        <v>-2780096.0500000007</v>
      </c>
      <c r="I23" s="35">
        <f>'[5]вспомогат'!K21</f>
        <v>107.80260693346024</v>
      </c>
      <c r="J23" s="36">
        <f>'[5]вспомогат'!L21</f>
        <v>1560890.4499999993</v>
      </c>
    </row>
    <row r="24" spans="1:10" ht="12.75">
      <c r="A24" s="31" t="s">
        <v>26</v>
      </c>
      <c r="B24" s="32">
        <f>'[5]вспомогат'!B22</f>
        <v>55894128</v>
      </c>
      <c r="C24" s="32">
        <f>'[5]вспомогат'!C22</f>
        <v>42218384</v>
      </c>
      <c r="D24" s="37">
        <f>'[5]вспомогат'!D22</f>
        <v>6718944</v>
      </c>
      <c r="E24" s="32">
        <f>'[5]вспомогат'!G22</f>
        <v>36777358.89</v>
      </c>
      <c r="F24" s="37">
        <f>'[5]вспомогат'!H22</f>
        <v>108032.70000000298</v>
      </c>
      <c r="G24" s="38">
        <f>'[5]вспомогат'!I22</f>
        <v>1.6078821314778482</v>
      </c>
      <c r="H24" s="34">
        <f>'[5]вспомогат'!J22</f>
        <v>-6610911.299999997</v>
      </c>
      <c r="I24" s="35">
        <f>'[5]вспомогат'!K22</f>
        <v>87.11219001182045</v>
      </c>
      <c r="J24" s="36">
        <f>'[5]вспомогат'!L22</f>
        <v>-5441025.109999999</v>
      </c>
    </row>
    <row r="25" spans="1:10" ht="12.75">
      <c r="A25" s="31" t="s">
        <v>27</v>
      </c>
      <c r="B25" s="32">
        <f>'[5]вспомогат'!B23</f>
        <v>9603300</v>
      </c>
      <c r="C25" s="32">
        <f>'[5]вспомогат'!C23</f>
        <v>5627967</v>
      </c>
      <c r="D25" s="37">
        <f>'[5]вспомогат'!D23</f>
        <v>1035270</v>
      </c>
      <c r="E25" s="32">
        <f>'[5]вспомогат'!G23</f>
        <v>5220898.68</v>
      </c>
      <c r="F25" s="37">
        <f>'[5]вспомогат'!H23</f>
        <v>3520.739999999292</v>
      </c>
      <c r="G25" s="38">
        <f>'[5]вспомогат'!I23</f>
        <v>0.34007939957685357</v>
      </c>
      <c r="H25" s="34">
        <f>'[5]вспомогат'!J23</f>
        <v>-1031749.2600000007</v>
      </c>
      <c r="I25" s="35">
        <f>'[5]вспомогат'!K23</f>
        <v>92.76704500932574</v>
      </c>
      <c r="J25" s="36">
        <f>'[5]вспомогат'!L23</f>
        <v>-407068.3200000003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28931830</v>
      </c>
      <c r="D26" s="37">
        <f>'[5]вспомогат'!D24</f>
        <v>3431474</v>
      </c>
      <c r="E26" s="32">
        <f>'[5]вспомогат'!G24</f>
        <v>28760213.66</v>
      </c>
      <c r="F26" s="37">
        <f>'[5]вспомогат'!H24</f>
        <v>619907.879999999</v>
      </c>
      <c r="G26" s="38">
        <f>'[5]вспомогат'!I24</f>
        <v>18.065352673515783</v>
      </c>
      <c r="H26" s="34">
        <f>'[5]вспомогат'!J24</f>
        <v>-2811566.120000001</v>
      </c>
      <c r="I26" s="35">
        <f>'[5]вспомогат'!K24</f>
        <v>99.40682514725131</v>
      </c>
      <c r="J26" s="36">
        <f>'[5]вспомогат'!L24</f>
        <v>-171616.33999999985</v>
      </c>
    </row>
    <row r="27" spans="1:10" ht="12.75">
      <c r="A27" s="31" t="s">
        <v>29</v>
      </c>
      <c r="B27" s="32">
        <f>'[5]вспомогат'!B25</f>
        <v>120604600</v>
      </c>
      <c r="C27" s="32">
        <f>'[5]вспомогат'!C25</f>
        <v>86749216</v>
      </c>
      <c r="D27" s="37">
        <f>'[5]вспомогат'!D25</f>
        <v>12595720</v>
      </c>
      <c r="E27" s="32">
        <f>'[5]вспомогат'!G25</f>
        <v>74993919.09</v>
      </c>
      <c r="F27" s="37">
        <f>'[5]вспомогат'!H25</f>
        <v>440456.1400000006</v>
      </c>
      <c r="G27" s="38">
        <f>'[5]вспомогат'!I25</f>
        <v>3.496871476977899</v>
      </c>
      <c r="H27" s="34">
        <f>'[5]вспомогат'!J25</f>
        <v>-12155263.86</v>
      </c>
      <c r="I27" s="35">
        <f>'[5]вспомогат'!K25</f>
        <v>86.44910299823344</v>
      </c>
      <c r="J27" s="36">
        <f>'[5]вспомогат'!L25</f>
        <v>-11755296.909999996</v>
      </c>
    </row>
    <row r="28" spans="1:10" ht="12.75">
      <c r="A28" s="31" t="s">
        <v>30</v>
      </c>
      <c r="B28" s="32">
        <f>'[5]вспомогат'!B26</f>
        <v>67532937</v>
      </c>
      <c r="C28" s="32">
        <f>'[5]вспомогат'!C26</f>
        <v>49183024</v>
      </c>
      <c r="D28" s="37">
        <f>'[5]вспомогат'!D26</f>
        <v>6867378</v>
      </c>
      <c r="E28" s="32">
        <f>'[5]вспомогат'!G26</f>
        <v>44189364.53</v>
      </c>
      <c r="F28" s="37">
        <f>'[5]вспомогат'!H26</f>
        <v>314118.8999999985</v>
      </c>
      <c r="G28" s="38">
        <f>'[5]вспомогат'!I26</f>
        <v>4.574073248916814</v>
      </c>
      <c r="H28" s="34">
        <f>'[5]вспомогат'!J26</f>
        <v>-6553259.1000000015</v>
      </c>
      <c r="I28" s="35">
        <f>'[5]вспомогат'!K26</f>
        <v>89.84678235726213</v>
      </c>
      <c r="J28" s="36">
        <f>'[5]вспомогат'!L26</f>
        <v>-4993659.469999999</v>
      </c>
    </row>
    <row r="29" spans="1:10" ht="12.75">
      <c r="A29" s="31" t="s">
        <v>31</v>
      </c>
      <c r="B29" s="32">
        <f>'[5]вспомогат'!B27</f>
        <v>63078928</v>
      </c>
      <c r="C29" s="32">
        <f>'[5]вспомогат'!C27</f>
        <v>44276634</v>
      </c>
      <c r="D29" s="37">
        <f>'[5]вспомогат'!D27</f>
        <v>5270468</v>
      </c>
      <c r="E29" s="32">
        <f>'[5]вспомогат'!G27</f>
        <v>41074567.46</v>
      </c>
      <c r="F29" s="37">
        <f>'[5]вспомогат'!H27</f>
        <v>80138.3900000006</v>
      </c>
      <c r="G29" s="38">
        <f>'[5]вспомогат'!I27</f>
        <v>1.5205175327883709</v>
      </c>
      <c r="H29" s="34">
        <f>'[5]вспомогат'!J27</f>
        <v>-5190329.609999999</v>
      </c>
      <c r="I29" s="35">
        <f>'[5]вспомогат'!K27</f>
        <v>92.76804433688433</v>
      </c>
      <c r="J29" s="36">
        <f>'[5]вспомогат'!L27</f>
        <v>-3202066.539999999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66920</v>
      </c>
      <c r="D30" s="37">
        <f>'[5]вспомогат'!D28</f>
        <v>4915</v>
      </c>
      <c r="E30" s="32">
        <f>'[5]вспомогат'!G28</f>
        <v>33469.57</v>
      </c>
      <c r="F30" s="37">
        <f>'[5]вспомогат'!H28</f>
        <v>0.01999999998952262</v>
      </c>
      <c r="G30" s="38">
        <f>'[5]вспомогат'!I28</f>
        <v>0.0004069175989729933</v>
      </c>
      <c r="H30" s="34">
        <f>'[5]вспомогат'!J28</f>
        <v>-4914.9800000000105</v>
      </c>
      <c r="I30" s="35">
        <f>'[5]вспомогат'!K28</f>
        <v>50.0143006575015</v>
      </c>
      <c r="J30" s="36">
        <f>'[5]вспомогат'!L28</f>
        <v>-33450.43</v>
      </c>
    </row>
    <row r="31" spans="1:10" ht="12.75">
      <c r="A31" s="31" t="s">
        <v>33</v>
      </c>
      <c r="B31" s="32">
        <f>'[5]вспомогат'!B29</f>
        <v>168812193</v>
      </c>
      <c r="C31" s="32">
        <f>'[5]вспомогат'!C29</f>
        <v>128777584</v>
      </c>
      <c r="D31" s="37">
        <f>'[5]вспомогат'!D29</f>
        <v>14305093</v>
      </c>
      <c r="E31" s="32">
        <f>'[5]вспомогат'!G29</f>
        <v>116844344.29</v>
      </c>
      <c r="F31" s="37">
        <f>'[5]вспомогат'!H29</f>
        <v>699683.200000003</v>
      </c>
      <c r="G31" s="38">
        <f>'[5]вспомогат'!I29</f>
        <v>4.89114750949192</v>
      </c>
      <c r="H31" s="34">
        <f>'[5]вспомогат'!J29</f>
        <v>-13605409.799999997</v>
      </c>
      <c r="I31" s="35">
        <f>'[5]вспомогат'!K29</f>
        <v>90.7334496118517</v>
      </c>
      <c r="J31" s="36">
        <f>'[5]вспомогат'!L29</f>
        <v>-11933239.709999993</v>
      </c>
    </row>
    <row r="32" spans="1:10" ht="12.75">
      <c r="A32" s="31" t="s">
        <v>34</v>
      </c>
      <c r="B32" s="32">
        <f>'[5]вспомогат'!B30</f>
        <v>45896811</v>
      </c>
      <c r="C32" s="32">
        <f>'[5]вспомогат'!C30</f>
        <v>35283460</v>
      </c>
      <c r="D32" s="37">
        <f>'[5]вспомогат'!D30</f>
        <v>3903111</v>
      </c>
      <c r="E32" s="32">
        <f>'[5]вспомогат'!G30</f>
        <v>33584594.41</v>
      </c>
      <c r="F32" s="37">
        <f>'[5]вспомогат'!H30</f>
        <v>104798.52999999747</v>
      </c>
      <c r="G32" s="38">
        <f>'[5]вспомогат'!I30</f>
        <v>2.684999991032729</v>
      </c>
      <c r="H32" s="34">
        <f>'[5]вспомогат'!J30</f>
        <v>-3798312.4700000025</v>
      </c>
      <c r="I32" s="35">
        <f>'[5]вспомогат'!K30</f>
        <v>95.1850935537501</v>
      </c>
      <c r="J32" s="36">
        <f>'[5]вспомогат'!L30</f>
        <v>-1698865.5900000036</v>
      </c>
    </row>
    <row r="33" spans="1:10" ht="12.75">
      <c r="A33" s="31" t="s">
        <v>35</v>
      </c>
      <c r="B33" s="32">
        <f>'[5]вспомогат'!B31</f>
        <v>39914977</v>
      </c>
      <c r="C33" s="32">
        <f>'[5]вспомогат'!C31</f>
        <v>25541859</v>
      </c>
      <c r="D33" s="37">
        <f>'[5]вспомогат'!D31</f>
        <v>4080300</v>
      </c>
      <c r="E33" s="32">
        <f>'[5]вспомогат'!G31</f>
        <v>23506788.93</v>
      </c>
      <c r="F33" s="37">
        <f>'[5]вспомогат'!H31</f>
        <v>320382.5300000012</v>
      </c>
      <c r="G33" s="38">
        <f>'[5]вспомогат'!I31</f>
        <v>7.851935641987138</v>
      </c>
      <c r="H33" s="34">
        <f>'[5]вспомогат'!J31</f>
        <v>-3759917.469999999</v>
      </c>
      <c r="I33" s="35">
        <f>'[5]вспомогат'!K31</f>
        <v>92.03241208872072</v>
      </c>
      <c r="J33" s="36">
        <f>'[5]вспомогат'!L31</f>
        <v>-2035070.0700000003</v>
      </c>
    </row>
    <row r="34" spans="1:10" ht="12.75">
      <c r="A34" s="31" t="s">
        <v>36</v>
      </c>
      <c r="B34" s="32">
        <f>'[5]вспомогат'!B32</f>
        <v>35712897</v>
      </c>
      <c r="C34" s="32">
        <f>'[5]вспомогат'!C32</f>
        <v>27691809</v>
      </c>
      <c r="D34" s="37">
        <f>'[5]вспомогат'!D32</f>
        <v>3510108</v>
      </c>
      <c r="E34" s="32">
        <f>'[5]вспомогат'!G32</f>
        <v>25067157.46</v>
      </c>
      <c r="F34" s="37">
        <f>'[5]вспомогат'!H32</f>
        <v>73451.19999999925</v>
      </c>
      <c r="G34" s="38">
        <f>'[5]вспомогат'!I32</f>
        <v>2.0925623940915563</v>
      </c>
      <c r="H34" s="34">
        <f>'[5]вспомогат'!J32</f>
        <v>-3436656.8000000007</v>
      </c>
      <c r="I34" s="35">
        <f>'[5]вспомогат'!K32</f>
        <v>90.5219209767047</v>
      </c>
      <c r="J34" s="36">
        <f>'[5]вспомогат'!L32</f>
        <v>-2624651.539999999</v>
      </c>
    </row>
    <row r="35" spans="1:10" ht="12.75">
      <c r="A35" s="31" t="s">
        <v>37</v>
      </c>
      <c r="B35" s="32">
        <f>'[5]вспомогат'!B33</f>
        <v>65058418</v>
      </c>
      <c r="C35" s="32">
        <f>'[5]вспомогат'!C33</f>
        <v>46905255</v>
      </c>
      <c r="D35" s="37">
        <f>'[5]вспомогат'!D33</f>
        <v>6695806</v>
      </c>
      <c r="E35" s="32">
        <f>'[5]вспомогат'!G33</f>
        <v>45714486.94</v>
      </c>
      <c r="F35" s="37">
        <f>'[5]вспомогат'!H33</f>
        <v>488199.4299999997</v>
      </c>
      <c r="G35" s="38">
        <f>'[5]вспомогат'!I33</f>
        <v>7.29112268186981</v>
      </c>
      <c r="H35" s="34">
        <f>'[5]вспомогат'!J33</f>
        <v>-6207606.57</v>
      </c>
      <c r="I35" s="35">
        <f>'[5]вспомогат'!K33</f>
        <v>97.46133336232795</v>
      </c>
      <c r="J35" s="36">
        <f>'[5]вспомогат'!L33</f>
        <v>-1190768.0600000024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177600</v>
      </c>
      <c r="D36" s="37">
        <f>'[5]вспомогат'!D34</f>
        <v>26400</v>
      </c>
      <c r="E36" s="32">
        <f>'[5]вспомогат'!G34</f>
        <v>201875.77</v>
      </c>
      <c r="F36" s="37">
        <f>'[5]вспомогат'!H34</f>
        <v>3870</v>
      </c>
      <c r="G36" s="38">
        <f>'[5]вспомогат'!I34</f>
        <v>14.659090909090908</v>
      </c>
      <c r="H36" s="34">
        <f>'[5]вспомогат'!J34</f>
        <v>-22530</v>
      </c>
      <c r="I36" s="35">
        <f>'[5]вспомогат'!K34</f>
        <v>113.6687894144144</v>
      </c>
      <c r="J36" s="36">
        <f>'[5]вспомогат'!L34</f>
        <v>24275.76999999999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5210533</v>
      </c>
      <c r="D37" s="37">
        <f>'[5]вспомогат'!D35</f>
        <v>646586</v>
      </c>
      <c r="E37" s="32">
        <f>'[5]вспомогат'!G35</f>
        <v>5241180.34</v>
      </c>
      <c r="F37" s="37">
        <f>'[5]вспомогат'!H35</f>
        <v>28334.33999999985</v>
      </c>
      <c r="G37" s="38">
        <f>'[5]вспомогат'!I35</f>
        <v>4.382145607854153</v>
      </c>
      <c r="H37" s="34">
        <f>'[5]вспомогат'!J35</f>
        <v>-618251.6600000001</v>
      </c>
      <c r="I37" s="35">
        <f>'[5]вспомогат'!K35</f>
        <v>100.58818051819267</v>
      </c>
      <c r="J37" s="36">
        <f>'[5]вспомогат'!L35</f>
        <v>30647.33999999985</v>
      </c>
    </row>
    <row r="38" spans="1:10" ht="18.75" customHeight="1">
      <c r="A38" s="50" t="s">
        <v>40</v>
      </c>
      <c r="B38" s="40">
        <f>SUM(B18:B37)</f>
        <v>1178528928</v>
      </c>
      <c r="C38" s="40">
        <f>SUM(C18:C37)</f>
        <v>850133989</v>
      </c>
      <c r="D38" s="40">
        <f>SUM(D18:D37)</f>
        <v>110942495</v>
      </c>
      <c r="E38" s="40">
        <f>SUM(E18:E37)</f>
        <v>802803660.9899999</v>
      </c>
      <c r="F38" s="40">
        <f>SUM(F18:F37)</f>
        <v>4791507.989999999</v>
      </c>
      <c r="G38" s="41">
        <f>F38/D38*100</f>
        <v>4.318911333299291</v>
      </c>
      <c r="H38" s="40">
        <f>SUM(H18:H37)</f>
        <v>-106150987.00999999</v>
      </c>
      <c r="I38" s="42">
        <f>E38/C38*100</f>
        <v>94.4326037280695</v>
      </c>
      <c r="J38" s="40">
        <f>SUM(J18:J37)</f>
        <v>-47330328.009999976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11719459</v>
      </c>
      <c r="D39" s="37">
        <f>'[5]вспомогат'!D36</f>
        <v>2027365</v>
      </c>
      <c r="E39" s="32">
        <f>'[5]вспомогат'!G36</f>
        <v>11040589.94</v>
      </c>
      <c r="F39" s="37">
        <f>'[5]вспомогат'!H36</f>
        <v>352006.66000000015</v>
      </c>
      <c r="G39" s="38">
        <f>'[5]вспомогат'!I36</f>
        <v>17.362766941325326</v>
      </c>
      <c r="H39" s="34">
        <f>'[5]вспомогат'!J36</f>
        <v>-1675358.3399999999</v>
      </c>
      <c r="I39" s="35">
        <f>'[5]вспомогат'!K36</f>
        <v>94.20733448532053</v>
      </c>
      <c r="J39" s="36">
        <f>'[5]вспомогат'!L36</f>
        <v>-678869.0600000005</v>
      </c>
    </row>
    <row r="40" spans="1:10" ht="12.75" customHeight="1">
      <c r="A40" s="51" t="s">
        <v>42</v>
      </c>
      <c r="B40" s="32">
        <f>'[5]вспомогат'!B37</f>
        <v>42440358</v>
      </c>
      <c r="C40" s="32">
        <f>'[5]вспомогат'!C37</f>
        <v>30319875</v>
      </c>
      <c r="D40" s="37">
        <f>'[5]вспомогат'!D37</f>
        <v>3752463</v>
      </c>
      <c r="E40" s="32">
        <f>'[5]вспомогат'!G37</f>
        <v>28435614.41</v>
      </c>
      <c r="F40" s="37">
        <f>'[5]вспомогат'!H37</f>
        <v>141308.7199999988</v>
      </c>
      <c r="G40" s="38">
        <f>'[5]вспомогат'!I37</f>
        <v>3.7657591827021024</v>
      </c>
      <c r="H40" s="34">
        <f>'[5]вспомогат'!J37</f>
        <v>-3611154.280000001</v>
      </c>
      <c r="I40" s="35">
        <f>'[5]вспомогат'!K37</f>
        <v>93.78539459677852</v>
      </c>
      <c r="J40" s="36">
        <f>'[5]вспомогат'!L37</f>
        <v>-1884260.5899999999</v>
      </c>
    </row>
    <row r="41" spans="1:10" ht="12.75" customHeight="1">
      <c r="A41" s="51" t="s">
        <v>43</v>
      </c>
      <c r="B41" s="32">
        <f>'[5]вспомогат'!B38</f>
        <v>22013547</v>
      </c>
      <c r="C41" s="32">
        <f>'[5]вспомогат'!C38</f>
        <v>15953063</v>
      </c>
      <c r="D41" s="37">
        <f>'[5]вспомогат'!D38</f>
        <v>2516126</v>
      </c>
      <c r="E41" s="32">
        <f>'[5]вспомогат'!G38</f>
        <v>15491361.52</v>
      </c>
      <c r="F41" s="37">
        <f>'[5]вспомогат'!H38</f>
        <v>317742.26999999955</v>
      </c>
      <c r="G41" s="38">
        <f>'[5]вспомогат'!I38</f>
        <v>12.628233641717449</v>
      </c>
      <c r="H41" s="34">
        <f>'[5]вспомогат'!J38</f>
        <v>-2198383.7300000004</v>
      </c>
      <c r="I41" s="35">
        <f>'[5]вспомогат'!K38</f>
        <v>97.10587565535221</v>
      </c>
      <c r="J41" s="36">
        <f>'[5]вспомогат'!L38</f>
        <v>-461701.48000000045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12692700</v>
      </c>
      <c r="D42" s="37">
        <f>'[5]вспомогат'!D39</f>
        <v>1990800</v>
      </c>
      <c r="E42" s="32">
        <f>'[5]вспомогат'!G39</f>
        <v>10879483.08</v>
      </c>
      <c r="F42" s="37">
        <f>'[5]вспомогат'!H39</f>
        <v>43065.86999999918</v>
      </c>
      <c r="G42" s="38">
        <f>'[5]вспомогат'!I39</f>
        <v>2.163244424351978</v>
      </c>
      <c r="H42" s="34">
        <f>'[5]вспомогат'!J39</f>
        <v>-1947734.1300000008</v>
      </c>
      <c r="I42" s="35">
        <f>'[5]вспомогат'!K39</f>
        <v>85.71449006121628</v>
      </c>
      <c r="J42" s="36">
        <f>'[5]вспомогат'!L39</f>
        <v>-1813216.92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10582087</v>
      </c>
      <c r="D43" s="37">
        <f>'[5]вспомогат'!D40</f>
        <v>2078836</v>
      </c>
      <c r="E43" s="32">
        <f>'[5]вспомогат'!G40</f>
        <v>10974712.2</v>
      </c>
      <c r="F43" s="37">
        <f>'[5]вспомогат'!H40</f>
        <v>18972.27999999933</v>
      </c>
      <c r="G43" s="38">
        <f>'[5]вспомогат'!I40</f>
        <v>0.9126395732996413</v>
      </c>
      <c r="H43" s="34">
        <f>'[5]вспомогат'!J40</f>
        <v>-2059863.7200000007</v>
      </c>
      <c r="I43" s="35">
        <f>'[5]вспомогат'!K40</f>
        <v>103.71028134620326</v>
      </c>
      <c r="J43" s="36">
        <f>'[5]вспомогат'!L40</f>
        <v>392625.19999999925</v>
      </c>
    </row>
    <row r="44" spans="1:10" ht="14.25" customHeight="1">
      <c r="A44" s="51" t="s">
        <v>46</v>
      </c>
      <c r="B44" s="32">
        <f>'[5]вспомогат'!B41</f>
        <v>19103480</v>
      </c>
      <c r="C44" s="32">
        <f>'[5]вспомогат'!C41</f>
        <v>15716568</v>
      </c>
      <c r="D44" s="37">
        <f>'[5]вспомогат'!D41</f>
        <v>1326123</v>
      </c>
      <c r="E44" s="32">
        <f>'[5]вспомогат'!G41</f>
        <v>15613905.66</v>
      </c>
      <c r="F44" s="37">
        <f>'[5]вспомогат'!H41</f>
        <v>199553.04000000097</v>
      </c>
      <c r="G44" s="38">
        <f>'[5]вспомогат'!I41</f>
        <v>15.047853027207955</v>
      </c>
      <c r="H44" s="34">
        <f>'[5]вспомогат'!J41</f>
        <v>-1126569.959999999</v>
      </c>
      <c r="I44" s="35">
        <f>'[5]вспомогат'!K41</f>
        <v>99.34678906998016</v>
      </c>
      <c r="J44" s="36">
        <f>'[5]вспомогат'!L41</f>
        <v>-102662.33999999985</v>
      </c>
    </row>
    <row r="45" spans="1:10" ht="14.25" customHeight="1">
      <c r="A45" s="52" t="s">
        <v>47</v>
      </c>
      <c r="B45" s="32">
        <f>'[5]вспомогат'!B42</f>
        <v>28681097</v>
      </c>
      <c r="C45" s="32">
        <f>'[5]вспомогат'!C42</f>
        <v>21750943</v>
      </c>
      <c r="D45" s="37">
        <f>'[5]вспомогат'!D42</f>
        <v>2407095</v>
      </c>
      <c r="E45" s="32">
        <f>'[5]вспомогат'!G42</f>
        <v>19351597.29</v>
      </c>
      <c r="F45" s="37">
        <f>'[5]вспомогат'!H42</f>
        <v>41310.050000000745</v>
      </c>
      <c r="G45" s="38">
        <f>'[5]вспомогат'!I42</f>
        <v>1.7161786302576654</v>
      </c>
      <c r="H45" s="34">
        <f>'[5]вспомогат'!J42</f>
        <v>-2365784.9499999993</v>
      </c>
      <c r="I45" s="35">
        <f>'[5]вспомогат'!K42</f>
        <v>88.96900373468864</v>
      </c>
      <c r="J45" s="36">
        <f>'[5]вспомогат'!L42</f>
        <v>-2399345.710000001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35769155</v>
      </c>
      <c r="D46" s="37">
        <f>'[5]вспомогат'!D43</f>
        <v>4236931</v>
      </c>
      <c r="E46" s="32">
        <f>'[5]вспомогат'!G43</f>
        <v>34649144.06</v>
      </c>
      <c r="F46" s="37">
        <f>'[5]вспомогат'!H43</f>
        <v>113498.85000000149</v>
      </c>
      <c r="G46" s="38">
        <f>'[5]вспомогат'!I43</f>
        <v>2.6787986398645973</v>
      </c>
      <c r="H46" s="34">
        <f>'[5]вспомогат'!J43</f>
        <v>-4123432.1499999985</v>
      </c>
      <c r="I46" s="35">
        <f>'[5]вспомогат'!K43</f>
        <v>96.86877998655547</v>
      </c>
      <c r="J46" s="36">
        <f>'[5]вспомогат'!L43</f>
        <v>-1120010.9399999976</v>
      </c>
    </row>
    <row r="47" spans="1:10" ht="14.25" customHeight="1">
      <c r="A47" s="52" t="s">
        <v>49</v>
      </c>
      <c r="B47" s="32">
        <f>'[5]вспомогат'!B44</f>
        <v>27068682</v>
      </c>
      <c r="C47" s="32">
        <f>'[5]вспомогат'!C44</f>
        <v>19285315</v>
      </c>
      <c r="D47" s="37">
        <f>'[5]вспомогат'!D44</f>
        <v>4786562</v>
      </c>
      <c r="E47" s="32">
        <f>'[5]вспомогат'!G44</f>
        <v>15262443.25</v>
      </c>
      <c r="F47" s="37">
        <f>'[5]вспомогат'!H44</f>
        <v>77767.33999999985</v>
      </c>
      <c r="G47" s="38">
        <f>'[5]вспомогат'!I44</f>
        <v>1.6247014036379317</v>
      </c>
      <c r="H47" s="34">
        <f>'[5]вспомогат'!J44</f>
        <v>-4708794.66</v>
      </c>
      <c r="I47" s="35">
        <f>'[5]вспомогат'!K44</f>
        <v>79.1402331255673</v>
      </c>
      <c r="J47" s="36">
        <f>'[5]вспомогат'!L44</f>
        <v>-4022871.75</v>
      </c>
    </row>
    <row r="48" spans="1:10" ht="14.25" customHeight="1">
      <c r="A48" s="52" t="s">
        <v>50</v>
      </c>
      <c r="B48" s="32">
        <f>'[5]вспомогат'!B45</f>
        <v>24451316</v>
      </c>
      <c r="C48" s="32">
        <f>'[5]вспомогат'!C45</f>
        <v>17396695</v>
      </c>
      <c r="D48" s="37">
        <f>'[5]вспомогат'!D45</f>
        <v>2071700</v>
      </c>
      <c r="E48" s="32">
        <f>'[5]вспомогат'!G45</f>
        <v>17540839.86</v>
      </c>
      <c r="F48" s="37">
        <f>'[5]вспомогат'!H45</f>
        <v>94716.41000000015</v>
      </c>
      <c r="G48" s="38">
        <f>'[5]вспомогат'!I45</f>
        <v>4.571917266013426</v>
      </c>
      <c r="H48" s="34">
        <f>'[5]вспомогат'!J45</f>
        <v>-1976983.5899999999</v>
      </c>
      <c r="I48" s="35">
        <f>'[5]вспомогат'!K45</f>
        <v>100.82857611747518</v>
      </c>
      <c r="J48" s="36">
        <f>'[5]вспомогат'!L45</f>
        <v>144144.8599999994</v>
      </c>
    </row>
    <row r="49" spans="1:10" ht="14.25" customHeight="1">
      <c r="A49" s="52" t="s">
        <v>51</v>
      </c>
      <c r="B49" s="32">
        <f>'[5]вспомогат'!B46</f>
        <v>8404782</v>
      </c>
      <c r="C49" s="32">
        <f>'[5]вспомогат'!C46</f>
        <v>6845801</v>
      </c>
      <c r="D49" s="37">
        <f>'[5]вспомогат'!D46</f>
        <v>733166</v>
      </c>
      <c r="E49" s="32">
        <f>'[5]вспомогат'!G46</f>
        <v>6419222.53</v>
      </c>
      <c r="F49" s="37">
        <f>'[5]вспомогат'!H46</f>
        <v>34980</v>
      </c>
      <c r="G49" s="38">
        <f>'[5]вспомогат'!I46</f>
        <v>4.771088675688725</v>
      </c>
      <c r="H49" s="34">
        <f>'[5]вспомогат'!J46</f>
        <v>-698186</v>
      </c>
      <c r="I49" s="35">
        <f>'[5]вспомогат'!K46</f>
        <v>93.76875737404579</v>
      </c>
      <c r="J49" s="36">
        <f>'[5]вспомогат'!L46</f>
        <v>-426578.46999999974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6533980</v>
      </c>
      <c r="D50" s="37">
        <f>'[5]вспомогат'!D47</f>
        <v>1153310</v>
      </c>
      <c r="E50" s="32">
        <f>'[5]вспомогат'!G47</f>
        <v>5485670.7</v>
      </c>
      <c r="F50" s="37">
        <f>'[5]вспомогат'!H47</f>
        <v>31913.570000000298</v>
      </c>
      <c r="G50" s="38">
        <f>'[5]вспомогат'!I47</f>
        <v>2.7671285257216445</v>
      </c>
      <c r="H50" s="34">
        <f>'[5]вспомогат'!J47</f>
        <v>-1121396.4299999997</v>
      </c>
      <c r="I50" s="35">
        <f>'[5]вспомогат'!K47</f>
        <v>83.95603751465417</v>
      </c>
      <c r="J50" s="36">
        <f>'[5]вспомогат'!L47</f>
        <v>-1048309.2999999998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8337033</v>
      </c>
      <c r="D51" s="37">
        <f>'[5]вспомогат'!D48</f>
        <v>2227314</v>
      </c>
      <c r="E51" s="32">
        <f>'[5]вспомогат'!G48</f>
        <v>6246628.29</v>
      </c>
      <c r="F51" s="37">
        <f>'[5]вспомогат'!H48</f>
        <v>6282.0999999996275</v>
      </c>
      <c r="G51" s="38">
        <f>'[5]вспомогат'!I48</f>
        <v>0.2820482428611156</v>
      </c>
      <c r="H51" s="34">
        <f>'[5]вспомогат'!J48</f>
        <v>-2221031.9000000004</v>
      </c>
      <c r="I51" s="35">
        <f>'[5]вспомогат'!K48</f>
        <v>74.92627521085738</v>
      </c>
      <c r="J51" s="36">
        <f>'[5]вспомогат'!L48</f>
        <v>-2090404.71</v>
      </c>
    </row>
    <row r="52" spans="1:10" ht="14.25" customHeight="1">
      <c r="A52" s="52" t="s">
        <v>54</v>
      </c>
      <c r="B52" s="32">
        <f>'[5]вспомогат'!B49</f>
        <v>26835600</v>
      </c>
      <c r="C52" s="32">
        <f>'[5]вспомогат'!C49</f>
        <v>18382118</v>
      </c>
      <c r="D52" s="37">
        <f>'[5]вспомогат'!D49</f>
        <v>3104908</v>
      </c>
      <c r="E52" s="32">
        <f>'[5]вспомогат'!G49</f>
        <v>20651102.27</v>
      </c>
      <c r="F52" s="37">
        <f>'[5]вспомогат'!H49</f>
        <v>207826.9600000009</v>
      </c>
      <c r="G52" s="38">
        <f>'[5]вспомогат'!I49</f>
        <v>6.693498164840984</v>
      </c>
      <c r="H52" s="34">
        <f>'[5]вспомогат'!J49</f>
        <v>-2897081.039999999</v>
      </c>
      <c r="I52" s="35">
        <f>'[5]вспомогат'!K49</f>
        <v>112.3434321877381</v>
      </c>
      <c r="J52" s="36">
        <f>'[5]вспомогат'!L49</f>
        <v>2268984.2699999996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7449470</v>
      </c>
      <c r="D53" s="37">
        <f>'[5]вспомогат'!D50</f>
        <v>1091601</v>
      </c>
      <c r="E53" s="32">
        <f>'[5]вспомогат'!G50</f>
        <v>7176471.15</v>
      </c>
      <c r="F53" s="37">
        <f>'[5]вспомогат'!H50</f>
        <v>100318.05000000075</v>
      </c>
      <c r="G53" s="38">
        <f>'[5]вспомогат'!I50</f>
        <v>9.189992497258682</v>
      </c>
      <c r="H53" s="34">
        <f>'[5]вспомогат'!J50</f>
        <v>-991282.9499999993</v>
      </c>
      <c r="I53" s="35">
        <f>'[5]вспомогат'!K50</f>
        <v>96.33532519763152</v>
      </c>
      <c r="J53" s="36">
        <f>'[5]вспомогат'!L50</f>
        <v>-272998.8499999996</v>
      </c>
    </row>
    <row r="54" spans="1:10" ht="14.25" customHeight="1">
      <c r="A54" s="52" t="s">
        <v>56</v>
      </c>
      <c r="B54" s="32">
        <f>'[5]вспомогат'!B51</f>
        <v>8362532</v>
      </c>
      <c r="C54" s="32">
        <f>'[5]вспомогат'!C51</f>
        <v>5937382</v>
      </c>
      <c r="D54" s="37">
        <f>'[5]вспомогат'!D51</f>
        <v>607560</v>
      </c>
      <c r="E54" s="32">
        <f>'[5]вспомогат'!G51</f>
        <v>5391139.04</v>
      </c>
      <c r="F54" s="37">
        <f>'[5]вспомогат'!H51</f>
        <v>7929.299999999814</v>
      </c>
      <c r="G54" s="38">
        <f>'[5]вспомогат'!I51</f>
        <v>1.3051056685759126</v>
      </c>
      <c r="H54" s="34">
        <f>'[5]вспомогат'!J51</f>
        <v>-599630.7000000002</v>
      </c>
      <c r="I54" s="35">
        <f>'[5]вспомогат'!K51</f>
        <v>90.79993572924901</v>
      </c>
      <c r="J54" s="36">
        <f>'[5]вспомогат'!L51</f>
        <v>-546242.96</v>
      </c>
    </row>
    <row r="55" spans="1:10" ht="14.25" customHeight="1">
      <c r="A55" s="52" t="s">
        <v>57</v>
      </c>
      <c r="B55" s="32">
        <f>'[5]вспомогат'!B52</f>
        <v>47761408</v>
      </c>
      <c r="C55" s="32">
        <f>'[5]вспомогат'!C52</f>
        <v>34133659</v>
      </c>
      <c r="D55" s="37">
        <f>'[5]вспомогат'!D52</f>
        <v>3103000</v>
      </c>
      <c r="E55" s="32">
        <f>'[5]вспомогат'!G52</f>
        <v>35047555.85</v>
      </c>
      <c r="F55" s="37">
        <f>'[5]вспомогат'!H52</f>
        <v>170131.94000000507</v>
      </c>
      <c r="G55" s="38">
        <f>'[5]вспомогат'!I52</f>
        <v>5.482821140831617</v>
      </c>
      <c r="H55" s="34">
        <f>'[5]вспомогат'!J52</f>
        <v>-2932868.059999995</v>
      </c>
      <c r="I55" s="35">
        <f>'[5]вспомогат'!K52</f>
        <v>102.67740663255587</v>
      </c>
      <c r="J55" s="36">
        <f>'[5]вспомогат'!L52</f>
        <v>913896.8500000015</v>
      </c>
    </row>
    <row r="56" spans="1:10" ht="14.25" customHeight="1">
      <c r="A56" s="52" t="s">
        <v>58</v>
      </c>
      <c r="B56" s="32">
        <f>'[5]вспомогат'!B53</f>
        <v>61512246</v>
      </c>
      <c r="C56" s="32">
        <f>'[5]вспомогат'!C53</f>
        <v>43202898</v>
      </c>
      <c r="D56" s="37">
        <f>'[5]вспомогат'!D53</f>
        <v>4916807</v>
      </c>
      <c r="E56" s="32">
        <f>'[5]вспомогат'!G53</f>
        <v>41592645.98</v>
      </c>
      <c r="F56" s="37">
        <f>'[5]вспомогат'!H53</f>
        <v>204898.40999999642</v>
      </c>
      <c r="G56" s="38">
        <f>'[5]вспомогат'!I53</f>
        <v>4.1673063433239586</v>
      </c>
      <c r="H56" s="34">
        <f>'[5]вспомогат'!J53</f>
        <v>-4711908.590000004</v>
      </c>
      <c r="I56" s="35">
        <f>'[5]вспомогат'!K53</f>
        <v>96.27281480052564</v>
      </c>
      <c r="J56" s="36">
        <f>'[5]вспомогат'!L53</f>
        <v>-1610252.0200000033</v>
      </c>
    </row>
    <row r="57" spans="1:10" ht="14.25" customHeight="1">
      <c r="A57" s="52" t="s">
        <v>59</v>
      </c>
      <c r="B57" s="32">
        <f>'[5]вспомогат'!B54</f>
        <v>35605896</v>
      </c>
      <c r="C57" s="32">
        <f>'[5]вспомогат'!C54</f>
        <v>24424346</v>
      </c>
      <c r="D57" s="37">
        <f>'[5]вспомогат'!D54</f>
        <v>3207750</v>
      </c>
      <c r="E57" s="32">
        <f>'[5]вспомогат'!G54</f>
        <v>24229453.4</v>
      </c>
      <c r="F57" s="37">
        <f>'[5]вспомогат'!H54</f>
        <v>24596.029999997467</v>
      </c>
      <c r="G57" s="38">
        <f>'[5]вспомогат'!I54</f>
        <v>0.7667689190241591</v>
      </c>
      <c r="H57" s="34">
        <f>'[5]вспомогат'!J54</f>
        <v>-3183153.9700000025</v>
      </c>
      <c r="I57" s="35">
        <f>'[5]вспомогат'!K54</f>
        <v>99.20205601410986</v>
      </c>
      <c r="J57" s="36">
        <f>'[5]вспомогат'!L54</f>
        <v>-194892.6000000015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41043094</v>
      </c>
      <c r="D58" s="37">
        <f>'[5]вспомогат'!D55</f>
        <v>3869178</v>
      </c>
      <c r="E58" s="32">
        <f>'[5]вспомогат'!G55</f>
        <v>41584109.82</v>
      </c>
      <c r="F58" s="37">
        <f>'[5]вспомогат'!H55</f>
        <v>206434.2400000021</v>
      </c>
      <c r="G58" s="38">
        <f>'[5]вспомогат'!I55</f>
        <v>5.33535133302221</v>
      </c>
      <c r="H58" s="34">
        <f>'[5]вспомогат'!J55</f>
        <v>-3662743.759999998</v>
      </c>
      <c r="I58" s="35">
        <f>'[5]вспомогат'!K55</f>
        <v>101.31816529231446</v>
      </c>
      <c r="J58" s="36">
        <f>'[5]вспомогат'!L55</f>
        <v>541015.8200000003</v>
      </c>
    </row>
    <row r="59" spans="1:10" ht="14.25" customHeight="1">
      <c r="A59" s="52" t="s">
        <v>61</v>
      </c>
      <c r="B59" s="32">
        <f>'[5]вспомогат'!B56</f>
        <v>68926670</v>
      </c>
      <c r="C59" s="32">
        <f>'[5]вспомогат'!C56</f>
        <v>51490030</v>
      </c>
      <c r="D59" s="37">
        <f>'[5]вспомогат'!D56</f>
        <v>6950750</v>
      </c>
      <c r="E59" s="32">
        <f>'[5]вспомогат'!G56</f>
        <v>45684623.87</v>
      </c>
      <c r="F59" s="37">
        <f>'[5]вспомогат'!H56</f>
        <v>84863.51999999583</v>
      </c>
      <c r="G59" s="38">
        <f>'[5]вспомогат'!I56</f>
        <v>1.2209260871128413</v>
      </c>
      <c r="H59" s="34">
        <f>'[5]вспомогат'!J56</f>
        <v>-6865886.480000004</v>
      </c>
      <c r="I59" s="35">
        <f>'[5]вспомогат'!K56</f>
        <v>88.72518402106193</v>
      </c>
      <c r="J59" s="36">
        <f>'[5]вспомогат'!L56</f>
        <v>-5805406.130000003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7107086</v>
      </c>
      <c r="D60" s="37">
        <f>'[5]вспомогат'!D57</f>
        <v>791274</v>
      </c>
      <c r="E60" s="32">
        <f>'[5]вспомогат'!G57</f>
        <v>6565307.14</v>
      </c>
      <c r="F60" s="37">
        <f>'[5]вспомогат'!H57</f>
        <v>4581.209999999963</v>
      </c>
      <c r="G60" s="38">
        <f>'[5]вспомогат'!I57</f>
        <v>0.5789663251920274</v>
      </c>
      <c r="H60" s="34">
        <f>'[5]вспомогат'!J57</f>
        <v>-786692.79</v>
      </c>
      <c r="I60" s="35">
        <f>'[5]вспомогат'!K57</f>
        <v>92.37691987968064</v>
      </c>
      <c r="J60" s="36">
        <f>'[5]вспомогат'!L57</f>
        <v>-541778.8600000003</v>
      </c>
    </row>
    <row r="61" spans="1:10" ht="14.25" customHeight="1">
      <c r="A61" s="52" t="s">
        <v>63</v>
      </c>
      <c r="B61" s="32">
        <f>'[5]вспомогат'!B58</f>
        <v>50529461</v>
      </c>
      <c r="C61" s="32">
        <f>'[5]вспомогат'!C58</f>
        <v>38327681</v>
      </c>
      <c r="D61" s="37">
        <f>'[5]вспомогат'!D58</f>
        <v>4413109</v>
      </c>
      <c r="E61" s="32">
        <f>'[5]вспомогат'!G58</f>
        <v>37669790.42</v>
      </c>
      <c r="F61" s="37">
        <f>'[5]вспомогат'!H58</f>
        <v>196983.2199999988</v>
      </c>
      <c r="G61" s="38">
        <f>'[5]вспомогат'!I58</f>
        <v>4.463592900152677</v>
      </c>
      <c r="H61" s="34">
        <f>'[5]вспомогат'!J58</f>
        <v>-4216125.780000001</v>
      </c>
      <c r="I61" s="35">
        <f>'[5]вспомогат'!K58</f>
        <v>98.28351060425493</v>
      </c>
      <c r="J61" s="36">
        <f>'[5]вспомогат'!L58</f>
        <v>-657890.5799999982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8712916</v>
      </c>
      <c r="D62" s="37">
        <f>'[5]вспомогат'!D59</f>
        <v>1136424</v>
      </c>
      <c r="E62" s="32">
        <f>'[5]вспомогат'!G59</f>
        <v>8446741.94</v>
      </c>
      <c r="F62" s="37">
        <f>'[5]вспомогат'!H59</f>
        <v>31650.389999998733</v>
      </c>
      <c r="G62" s="38">
        <f>'[5]вспомогат'!I59</f>
        <v>2.7850863762115843</v>
      </c>
      <c r="H62" s="34">
        <f>'[5]вспомогат'!J59</f>
        <v>-1104773.6100000013</v>
      </c>
      <c r="I62" s="35">
        <f>'[5]вспомогат'!K59</f>
        <v>96.94506339783374</v>
      </c>
      <c r="J62" s="36">
        <f>'[5]вспомогат'!L59</f>
        <v>-266174.0600000005</v>
      </c>
    </row>
    <row r="63" spans="1:10" ht="14.25" customHeight="1">
      <c r="A63" s="52" t="s">
        <v>65</v>
      </c>
      <c r="B63" s="32">
        <f>'[5]вспомогат'!B60</f>
        <v>14504968</v>
      </c>
      <c r="C63" s="32">
        <f>'[5]вспомогат'!C60</f>
        <v>9442868</v>
      </c>
      <c r="D63" s="37">
        <f>'[5]вспомогат'!D60</f>
        <v>1633900</v>
      </c>
      <c r="E63" s="32">
        <f>'[5]вспомогат'!G60</f>
        <v>8574608.17</v>
      </c>
      <c r="F63" s="37">
        <f>'[5]вспомогат'!H60</f>
        <v>2030.9599999990314</v>
      </c>
      <c r="G63" s="38">
        <f>'[5]вспомогат'!I60</f>
        <v>0.12430136483254982</v>
      </c>
      <c r="H63" s="34">
        <f>'[5]вспомогат'!J60</f>
        <v>-1631869.040000001</v>
      </c>
      <c r="I63" s="35">
        <f>'[5]вспомогат'!K60</f>
        <v>90.80512583676908</v>
      </c>
      <c r="J63" s="36">
        <f>'[5]вспомогат'!L60</f>
        <v>-868259.8300000001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8155916</v>
      </c>
      <c r="D64" s="37">
        <f>'[5]вспомогат'!D61</f>
        <v>683956</v>
      </c>
      <c r="E64" s="32">
        <f>'[5]вспомогат'!G61</f>
        <v>8168358.99</v>
      </c>
      <c r="F64" s="37">
        <f>'[5]вспомогат'!H61</f>
        <v>29239.12000000011</v>
      </c>
      <c r="G64" s="38">
        <f>'[5]вспомогат'!I61</f>
        <v>4.275000146208252</v>
      </c>
      <c r="H64" s="34">
        <f>'[5]вспомогат'!J61</f>
        <v>-654716.8799999999</v>
      </c>
      <c r="I64" s="35">
        <f>'[5]вспомогат'!K61</f>
        <v>100.15256397932495</v>
      </c>
      <c r="J64" s="36">
        <f>'[5]вспомогат'!L61</f>
        <v>12442.990000000224</v>
      </c>
    </row>
    <row r="65" spans="1:10" ht="14.25" customHeight="1">
      <c r="A65" s="52" t="s">
        <v>67</v>
      </c>
      <c r="B65" s="32">
        <f>'[5]вспомогат'!B62</f>
        <v>11278820</v>
      </c>
      <c r="C65" s="32">
        <f>'[5]вспомогат'!C62</f>
        <v>8602200</v>
      </c>
      <c r="D65" s="37">
        <f>'[5]вспомогат'!D62</f>
        <v>613600</v>
      </c>
      <c r="E65" s="32">
        <f>'[5]вспомогат'!G62</f>
        <v>8915468.39</v>
      </c>
      <c r="F65" s="37">
        <f>'[5]вспомогат'!H62</f>
        <v>117460.48000000045</v>
      </c>
      <c r="G65" s="38">
        <f>'[5]вспомогат'!I62</f>
        <v>19.142842242503335</v>
      </c>
      <c r="H65" s="34">
        <f>'[5]вспомогат'!J62</f>
        <v>-496139.51999999955</v>
      </c>
      <c r="I65" s="35">
        <f>'[5]вспомогат'!K62</f>
        <v>103.64172409383647</v>
      </c>
      <c r="J65" s="36">
        <f>'[5]вспомогат'!L62</f>
        <v>313268.3900000006</v>
      </c>
    </row>
    <row r="66" spans="1:10" ht="14.25" customHeight="1">
      <c r="A66" s="52" t="s">
        <v>68</v>
      </c>
      <c r="B66" s="32">
        <f>'[5]вспомогат'!B63</f>
        <v>8609022</v>
      </c>
      <c r="C66" s="32">
        <f>'[5]вспомогат'!C63</f>
        <v>5149741</v>
      </c>
      <c r="D66" s="37">
        <f>'[5]вспомогат'!D63</f>
        <v>796272</v>
      </c>
      <c r="E66" s="32">
        <f>'[5]вспомогат'!G63</f>
        <v>5041339.81</v>
      </c>
      <c r="F66" s="37">
        <f>'[5]вспомогат'!H63</f>
        <v>51017.82999999914</v>
      </c>
      <c r="G66" s="38">
        <f>'[5]вспомогат'!I63</f>
        <v>6.407085769686632</v>
      </c>
      <c r="H66" s="34">
        <f>'[5]вспомогат'!J63</f>
        <v>-745254.1700000009</v>
      </c>
      <c r="I66" s="35">
        <f>'[5]вспомогат'!K63</f>
        <v>97.895016662003</v>
      </c>
      <c r="J66" s="36">
        <f>'[5]вспомогат'!L63</f>
        <v>-108401.19000000041</v>
      </c>
    </row>
    <row r="67" spans="1:10" ht="14.25" customHeight="1">
      <c r="A67" s="52" t="s">
        <v>69</v>
      </c>
      <c r="B67" s="32">
        <f>'[5]вспомогат'!B64</f>
        <v>12876455</v>
      </c>
      <c r="C67" s="32">
        <f>'[5]вспомогат'!C64</f>
        <v>9637245</v>
      </c>
      <c r="D67" s="37">
        <f>'[5]вспомогат'!D64</f>
        <v>1471510</v>
      </c>
      <c r="E67" s="32">
        <f>'[5]вспомогат'!G64</f>
        <v>9261855.93</v>
      </c>
      <c r="F67" s="37">
        <f>'[5]вспомогат'!H64</f>
        <v>82303.26999999955</v>
      </c>
      <c r="G67" s="38">
        <f>'[5]вспомогат'!I64</f>
        <v>5.593116594518525</v>
      </c>
      <c r="H67" s="34">
        <f>'[5]вспомогат'!J64</f>
        <v>-1389206.7300000004</v>
      </c>
      <c r="I67" s="35">
        <f>'[5]вспомогат'!K64</f>
        <v>96.1048093101296</v>
      </c>
      <c r="J67" s="36">
        <f>'[5]вспомогат'!L64</f>
        <v>-375389.0700000003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7285020</v>
      </c>
      <c r="D68" s="37">
        <f>'[5]вспомогат'!D65</f>
        <v>1272510</v>
      </c>
      <c r="E68" s="32">
        <f>'[5]вспомогат'!G65</f>
        <v>7354372.09</v>
      </c>
      <c r="F68" s="37">
        <f>'[5]вспомогат'!H65</f>
        <v>92816.26999999955</v>
      </c>
      <c r="G68" s="38">
        <f>'[5]вспомогат'!I65</f>
        <v>7.293952110395955</v>
      </c>
      <c r="H68" s="34">
        <f>'[5]вспомогат'!J65</f>
        <v>-1179693.7300000004</v>
      </c>
      <c r="I68" s="35">
        <f>'[5]вспомогат'!K65</f>
        <v>100.95198214967152</v>
      </c>
      <c r="J68" s="36">
        <f>'[5]вспомогат'!L65</f>
        <v>69352.08999999985</v>
      </c>
    </row>
    <row r="69" spans="1:10" ht="14.25" customHeight="1">
      <c r="A69" s="52" t="s">
        <v>71</v>
      </c>
      <c r="B69" s="32">
        <f>'[5]вспомогат'!B66</f>
        <v>29107532</v>
      </c>
      <c r="C69" s="32">
        <f>'[5]вспомогат'!C66</f>
        <v>21627340</v>
      </c>
      <c r="D69" s="37">
        <f>'[5]вспомогат'!D66</f>
        <v>2771486</v>
      </c>
      <c r="E69" s="32">
        <f>'[5]вспомогат'!G66</f>
        <v>19558961.43</v>
      </c>
      <c r="F69" s="37">
        <f>'[5]вспомогат'!H66</f>
        <v>31182.820000000298</v>
      </c>
      <c r="G69" s="38">
        <f>'[5]вспомогат'!I66</f>
        <v>1.1251299844199212</v>
      </c>
      <c r="H69" s="34">
        <f>'[5]вспомогат'!J66</f>
        <v>-2740303.1799999997</v>
      </c>
      <c r="I69" s="35">
        <f>'[5]вспомогат'!K66</f>
        <v>90.43627847899927</v>
      </c>
      <c r="J69" s="36">
        <f>'[5]вспомогат'!L66</f>
        <v>-2068378.5700000003</v>
      </c>
    </row>
    <row r="70" spans="1:10" ht="14.25" customHeight="1">
      <c r="A70" s="52" t="s">
        <v>72</v>
      </c>
      <c r="B70" s="32">
        <f>'[5]вспомогат'!B67</f>
        <v>49335300</v>
      </c>
      <c r="C70" s="32">
        <f>'[5]вспомогат'!C67</f>
        <v>40239121</v>
      </c>
      <c r="D70" s="37">
        <f>'[5]вспомогат'!D67</f>
        <v>7441091</v>
      </c>
      <c r="E70" s="32">
        <f>'[5]вспомогат'!G67</f>
        <v>42160742.52</v>
      </c>
      <c r="F70" s="37">
        <f>'[5]вспомогат'!H67</f>
        <v>191213.81000000238</v>
      </c>
      <c r="G70" s="38">
        <f>'[5]вспомогат'!I67</f>
        <v>2.5697012709561324</v>
      </c>
      <c r="H70" s="34">
        <f>'[5]вспомогат'!J67</f>
        <v>-7249877.189999998</v>
      </c>
      <c r="I70" s="35">
        <f>'[5]вспомогат'!K67</f>
        <v>104.77550570749297</v>
      </c>
      <c r="J70" s="36">
        <f>'[5]вспомогат'!L67</f>
        <v>1921621.5200000033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60335834</v>
      </c>
      <c r="D71" s="37">
        <f>'[5]вспомогат'!D68</f>
        <v>14976558</v>
      </c>
      <c r="E71" s="32">
        <f>'[5]вспомогат'!G68</f>
        <v>55667059.43</v>
      </c>
      <c r="F71" s="37">
        <f>'[5]вспомогат'!H68</f>
        <v>350564.8299999982</v>
      </c>
      <c r="G71" s="38">
        <f>'[5]вспомогат'!I68</f>
        <v>2.3407570017089254</v>
      </c>
      <c r="H71" s="34">
        <f>'[5]вспомогат'!J68</f>
        <v>-14625993.170000002</v>
      </c>
      <c r="I71" s="35">
        <f>'[5]вспомогат'!K68</f>
        <v>92.26202032775414</v>
      </c>
      <c r="J71" s="36">
        <f>'[5]вспомогат'!L68</f>
        <v>-4668774.57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11060000</v>
      </c>
      <c r="D72" s="37">
        <f>'[5]вспомогат'!D69</f>
        <v>1601900</v>
      </c>
      <c r="E72" s="32">
        <f>'[5]вспомогат'!G69</f>
        <v>9548494.33</v>
      </c>
      <c r="F72" s="37">
        <f>'[5]вспомогат'!H69</f>
        <v>108849.25999999978</v>
      </c>
      <c r="G72" s="38">
        <f>'[5]вспомогат'!I69</f>
        <v>6.795009676009725</v>
      </c>
      <c r="H72" s="34">
        <f>'[5]вспомогат'!J69</f>
        <v>-1493050.7400000002</v>
      </c>
      <c r="I72" s="35">
        <f>'[5]вспомогат'!K69</f>
        <v>86.33358345388788</v>
      </c>
      <c r="J72" s="36">
        <f>'[5]вспомогат'!L69</f>
        <v>-1511505.67</v>
      </c>
    </row>
    <row r="73" spans="1:10" ht="14.25" customHeight="1">
      <c r="A73" s="52" t="s">
        <v>75</v>
      </c>
      <c r="B73" s="32">
        <f>'[5]вспомогат'!B70</f>
        <v>6871900</v>
      </c>
      <c r="C73" s="32">
        <f>'[5]вспомогат'!C70</f>
        <v>4881220</v>
      </c>
      <c r="D73" s="37">
        <f>'[5]вспомогат'!D70</f>
        <v>778700</v>
      </c>
      <c r="E73" s="32">
        <f>'[5]вспомогат'!G70</f>
        <v>4116774.7</v>
      </c>
      <c r="F73" s="37">
        <f>'[5]вспомогат'!H70</f>
        <v>7108.4900000002235</v>
      </c>
      <c r="G73" s="38">
        <f>'[5]вспомогат'!I70</f>
        <v>0.9128663156543244</v>
      </c>
      <c r="H73" s="34">
        <f>'[5]вспомогат'!J70</f>
        <v>-771591.5099999998</v>
      </c>
      <c r="I73" s="35">
        <f>'[5]вспомогат'!K70</f>
        <v>84.339052531949</v>
      </c>
      <c r="J73" s="36">
        <f>'[5]вспомогат'!L70</f>
        <v>-764445.2999999998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4289153</v>
      </c>
      <c r="D74" s="37">
        <f>'[5]вспомогат'!D71</f>
        <v>759736</v>
      </c>
      <c r="E74" s="32">
        <f>'[5]вспомогат'!G71</f>
        <v>4187600.96</v>
      </c>
      <c r="F74" s="37">
        <f>'[5]вспомогат'!H71</f>
        <v>36965.669999999925</v>
      </c>
      <c r="G74" s="38">
        <f>'[5]вспомогат'!I71</f>
        <v>4.865594101108797</v>
      </c>
      <c r="H74" s="34">
        <f>'[5]вспомогат'!J71</f>
        <v>-722770.3300000001</v>
      </c>
      <c r="I74" s="35">
        <f>'[5]вспомогат'!K71</f>
        <v>97.63235212173592</v>
      </c>
      <c r="J74" s="36">
        <f>'[5]вспомогат'!L71</f>
        <v>-101552.04000000004</v>
      </c>
    </row>
    <row r="75" spans="1:10" ht="15" customHeight="1">
      <c r="A75" s="50" t="s">
        <v>77</v>
      </c>
      <c r="B75" s="40">
        <f>SUM(B39:B74)</f>
        <v>944017365</v>
      </c>
      <c r="C75" s="40">
        <f>SUM(C39:C74)</f>
        <v>683819012</v>
      </c>
      <c r="D75" s="40">
        <f>SUM(D39:D74)</f>
        <v>99301371</v>
      </c>
      <c r="E75" s="40">
        <f>SUM(E39:E74)</f>
        <v>653985790.42</v>
      </c>
      <c r="F75" s="40">
        <f>SUM(F39:F74)</f>
        <v>3814083.2399999946</v>
      </c>
      <c r="G75" s="41">
        <f>F75/D75*100</f>
        <v>3.840917000028121</v>
      </c>
      <c r="H75" s="40">
        <f>SUM(H39:H74)</f>
        <v>-95487287.76000002</v>
      </c>
      <c r="I75" s="42">
        <f>E75/C75*100</f>
        <v>95.63726350737963</v>
      </c>
      <c r="J75" s="40">
        <f>SUM(J39:J74)</f>
        <v>-29833221.580000002</v>
      </c>
    </row>
    <row r="76" spans="1:10" ht="15.75" customHeight="1">
      <c r="A76" s="53" t="s">
        <v>78</v>
      </c>
      <c r="B76" s="54">
        <f>'[5]вспомогат'!B72</f>
        <v>10163042360</v>
      </c>
      <c r="C76" s="54">
        <f>'[5]вспомогат'!C72</f>
        <v>7507221676</v>
      </c>
      <c r="D76" s="54">
        <f>'[5]вспомогат'!D72</f>
        <v>867833924</v>
      </c>
      <c r="E76" s="54">
        <f>'[5]вспомогат'!G72</f>
        <v>7126605717.219999</v>
      </c>
      <c r="F76" s="54">
        <f>'[5]вспомогат'!H72</f>
        <v>32040889.16999992</v>
      </c>
      <c r="G76" s="55">
        <f>'[5]вспомогат'!I72</f>
        <v>3.6920530857237983</v>
      </c>
      <c r="H76" s="54">
        <f>'[5]вспомогат'!J72</f>
        <v>-835793034.8299999</v>
      </c>
      <c r="I76" s="55">
        <f>'[5]вспомогат'!K72</f>
        <v>94.9300024002648</v>
      </c>
      <c r="J76" s="54">
        <f>'[5]вспомогат'!L72</f>
        <v>-380615958.7800002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04.09.2018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2018-09-05T08:38:24Z</dcterms:created>
  <dcterms:modified xsi:type="dcterms:W3CDTF">2018-09-05T08:39:40Z</dcterms:modified>
  <cp:category/>
  <cp:version/>
  <cp:contentType/>
  <cp:contentStatus/>
</cp:coreProperties>
</file>