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<sst xmlns="http://schemas.openxmlformats.org/spreadsheetml/2006/main" count="84" uniqueCount="79">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</sst>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03.09.2018</v>
          </cell>
        </row>
        <row r="6">
          <cell r="G6" t="str">
            <v>Фактично надійшло на 03.09.2018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1356100888.31</v>
          </cell>
          <cell r="H10">
            <v>2277097.519999981</v>
          </cell>
          <cell r="I10">
            <v>1.8635564529487132</v>
          </cell>
          <cell r="J10">
            <v>-119913862.48000002</v>
          </cell>
          <cell r="K10">
            <v>97.47197770777007</v>
          </cell>
          <cell r="L10">
            <v>-35171680.69000006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3229960214.55</v>
          </cell>
          <cell r="H11">
            <v>4736143.800000191</v>
          </cell>
          <cell r="I11">
            <v>1.2119719023491966</v>
          </cell>
          <cell r="J11">
            <v>-386043856.1999998</v>
          </cell>
          <cell r="K11">
            <v>94.2610981275955</v>
          </cell>
          <cell r="L11">
            <v>-196649785.4499998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281025009.02</v>
          </cell>
          <cell r="H12">
            <v>912895.4199999571</v>
          </cell>
          <cell r="I12">
            <v>2.698770739088362</v>
          </cell>
          <cell r="J12">
            <v>-32913446.580000043</v>
          </cell>
          <cell r="K12">
            <v>95.79386331833756</v>
          </cell>
          <cell r="L12">
            <v>-12339303.98000002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377675781.77</v>
          </cell>
          <cell r="H13">
            <v>1756482.6399999857</v>
          </cell>
          <cell r="I13">
            <v>2.823372113384893</v>
          </cell>
          <cell r="J13">
            <v>-60455743.360000014</v>
          </cell>
          <cell r="K13">
            <v>92.80823007108556</v>
          </cell>
          <cell r="L13">
            <v>-29266341.23000002</v>
          </cell>
        </row>
        <row r="14">
          <cell r="B14">
            <v>535300000</v>
          </cell>
          <cell r="C14">
            <v>399519000</v>
          </cell>
          <cell r="D14">
            <v>41944000</v>
          </cell>
          <cell r="G14">
            <v>362056151.87</v>
          </cell>
          <cell r="H14">
            <v>798443.2400000095</v>
          </cell>
          <cell r="I14">
            <v>1.903593457943948</v>
          </cell>
          <cell r="J14">
            <v>-41145556.75999999</v>
          </cell>
          <cell r="K14">
            <v>90.62301213959788</v>
          </cell>
          <cell r="L14">
            <v>-37462848.129999995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50116482.85</v>
          </cell>
          <cell r="H15">
            <v>72497.88000000268</v>
          </cell>
          <cell r="I15">
            <v>1.10423322087599</v>
          </cell>
          <cell r="J15">
            <v>-6492952.119999997</v>
          </cell>
          <cell r="K15">
            <v>90.31690962214715</v>
          </cell>
          <cell r="L15">
            <v>-5373107.1499999985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28601475.67</v>
          </cell>
          <cell r="H16">
            <v>94744.41000000015</v>
          </cell>
          <cell r="I16">
            <v>1.9525320218688273</v>
          </cell>
          <cell r="J16">
            <v>-4757642.59</v>
          </cell>
          <cell r="K16">
            <v>94.9799751032472</v>
          </cell>
          <cell r="L16">
            <v>-1511688.3299999982</v>
          </cell>
        </row>
        <row r="17">
          <cell r="B17">
            <v>247577778</v>
          </cell>
          <cell r="C17">
            <v>177783615</v>
          </cell>
          <cell r="D17">
            <v>22587719</v>
          </cell>
          <cell r="G17">
            <v>179157068.23</v>
          </cell>
          <cell r="H17">
            <v>592983.6499999762</v>
          </cell>
          <cell r="I17">
            <v>2.625248038546859</v>
          </cell>
          <cell r="J17">
            <v>-21994735.350000024</v>
          </cell>
          <cell r="K17">
            <v>100.77254207593877</v>
          </cell>
          <cell r="L17">
            <v>1373453.2299999893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91143.7</v>
          </cell>
          <cell r="H18">
            <v>88.09999999999127</v>
          </cell>
          <cell r="I18">
            <v>1.23216783216771</v>
          </cell>
          <cell r="J18">
            <v>-7061.900000000009</v>
          </cell>
          <cell r="K18">
            <v>142.97050980392157</v>
          </cell>
          <cell r="L18">
            <v>27393.699999999997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3842732.05</v>
          </cell>
          <cell r="H19">
            <v>3254.1999999997206</v>
          </cell>
          <cell r="I19">
            <v>0.5112044927934212</v>
          </cell>
          <cell r="J19">
            <v>-633320.8000000003</v>
          </cell>
          <cell r="K19">
            <v>86.53889747657229</v>
          </cell>
          <cell r="L19">
            <v>-597735.9500000002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88038934.4</v>
          </cell>
          <cell r="H20">
            <v>171283.21000000834</v>
          </cell>
          <cell r="I20">
            <v>1.6099255009845979</v>
          </cell>
          <cell r="J20">
            <v>-10467917.789999992</v>
          </cell>
          <cell r="K20">
            <v>96.65453928815793</v>
          </cell>
          <cell r="L20">
            <v>-3047252.599999994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21561545.35</v>
          </cell>
          <cell r="H21">
            <v>343718.8500000015</v>
          </cell>
          <cell r="I21">
            <v>10.988840720102097</v>
          </cell>
          <cell r="J21">
            <v>-2784171.1499999985</v>
          </cell>
          <cell r="K21">
            <v>107.78223625112662</v>
          </cell>
          <cell r="L21">
            <v>1556815.3500000015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36737727.81</v>
          </cell>
          <cell r="H22">
            <v>68401.62000000477</v>
          </cell>
          <cell r="I22">
            <v>1.0180412279073137</v>
          </cell>
          <cell r="J22">
            <v>-6650542.379999995</v>
          </cell>
          <cell r="K22">
            <v>87.01831839418583</v>
          </cell>
          <cell r="L22">
            <v>-5480656.189999998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5219439.68</v>
          </cell>
          <cell r="H23">
            <v>2061.739999999292</v>
          </cell>
          <cell r="I23">
            <v>0.199149980198334</v>
          </cell>
          <cell r="J23">
            <v>-1033208.2600000007</v>
          </cell>
          <cell r="K23">
            <v>92.74112090564853</v>
          </cell>
          <cell r="L23">
            <v>-408527.3200000003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28258609.28</v>
          </cell>
          <cell r="H24">
            <v>118303.5</v>
          </cell>
          <cell r="I24">
            <v>3.4476000692413815</v>
          </cell>
          <cell r="J24">
            <v>-3313170.5</v>
          </cell>
          <cell r="K24">
            <v>97.67307937313333</v>
          </cell>
          <cell r="L24">
            <v>-673220.7199999988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74791764.95</v>
          </cell>
          <cell r="H25">
            <v>238302</v>
          </cell>
          <cell r="I25">
            <v>1.891928369319102</v>
          </cell>
          <cell r="J25">
            <v>-12357418</v>
          </cell>
          <cell r="K25">
            <v>86.21607018327406</v>
          </cell>
          <cell r="L25">
            <v>-11957451.049999997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43992453</v>
          </cell>
          <cell r="H26">
            <v>117207.36999999732</v>
          </cell>
          <cell r="I26">
            <v>1.7067266429778194</v>
          </cell>
          <cell r="J26">
            <v>-6750170.630000003</v>
          </cell>
          <cell r="K26">
            <v>89.44641752812922</v>
          </cell>
          <cell r="L26">
            <v>-5190571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41043411.12</v>
          </cell>
          <cell r="H27">
            <v>48982.04999999702</v>
          </cell>
          <cell r="I27">
            <v>0.9293681320140265</v>
          </cell>
          <cell r="J27">
            <v>-5221485.950000003</v>
          </cell>
          <cell r="K27">
            <v>92.69767688302592</v>
          </cell>
          <cell r="L27">
            <v>-3233222.8800000027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33469.56000000001</v>
          </cell>
          <cell r="H28">
            <v>0.010000000002037268</v>
          </cell>
          <cell r="I28">
            <v>0.0002034587996345324</v>
          </cell>
          <cell r="J28">
            <v>-4914.989999999998</v>
          </cell>
          <cell r="K28">
            <v>50.014285714285734</v>
          </cell>
          <cell r="L28">
            <v>-33450.43999999999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116499910.19</v>
          </cell>
          <cell r="H29">
            <v>355249.09999999404</v>
          </cell>
          <cell r="I29">
            <v>2.4833749770098947</v>
          </cell>
          <cell r="J29">
            <v>-13949843.900000006</v>
          </cell>
          <cell r="K29">
            <v>90.46598528358786</v>
          </cell>
          <cell r="L29">
            <v>-12277673.810000002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33556827.13</v>
          </cell>
          <cell r="H30">
            <v>77031.25000000373</v>
          </cell>
          <cell r="I30">
            <v>1.9735859420857804</v>
          </cell>
          <cell r="J30">
            <v>-3826079.7499999963</v>
          </cell>
          <cell r="K30">
            <v>95.10639582966071</v>
          </cell>
          <cell r="L30">
            <v>-1726632.8699999973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23362158.65</v>
          </cell>
          <cell r="H31">
            <v>175752.25</v>
          </cell>
          <cell r="I31">
            <v>4.307336470357572</v>
          </cell>
          <cell r="J31">
            <v>-3904547.75</v>
          </cell>
          <cell r="K31">
            <v>91.4661640329312</v>
          </cell>
          <cell r="L31">
            <v>-2179700.3500000015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25049040.82</v>
          </cell>
          <cell r="H32">
            <v>55334.55999999866</v>
          </cell>
          <cell r="I32">
            <v>1.5764346852005313</v>
          </cell>
          <cell r="J32">
            <v>-3454773.4400000013</v>
          </cell>
          <cell r="K32">
            <v>90.4564985985567</v>
          </cell>
          <cell r="L32">
            <v>-2642768.1799999997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45544465.74</v>
          </cell>
          <cell r="H33">
            <v>318178.2300000042</v>
          </cell>
          <cell r="I33">
            <v>4.751903355622971</v>
          </cell>
          <cell r="J33">
            <v>-6377627.769999996</v>
          </cell>
          <cell r="K33">
            <v>97.09885542675336</v>
          </cell>
          <cell r="L33">
            <v>-1360789.259999998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198365.77</v>
          </cell>
          <cell r="H34">
            <v>360</v>
          </cell>
          <cell r="I34">
            <v>1.3636363636363635</v>
          </cell>
          <cell r="J34">
            <v>-26040</v>
          </cell>
          <cell r="K34">
            <v>111.69243806306307</v>
          </cell>
          <cell r="L34">
            <v>20765.76999999999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5228152.96</v>
          </cell>
          <cell r="H35">
            <v>15306.959999999963</v>
          </cell>
          <cell r="I35">
            <v>2.367350978833436</v>
          </cell>
          <cell r="J35">
            <v>-631279.04</v>
          </cell>
          <cell r="K35">
            <v>100.3381604146831</v>
          </cell>
          <cell r="L35">
            <v>17619.959999999963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10729269.42</v>
          </cell>
          <cell r="H36">
            <v>40686.140000000596</v>
          </cell>
          <cell r="I36">
            <v>2.0068482981604494</v>
          </cell>
          <cell r="J36">
            <v>-1986678.8599999994</v>
          </cell>
          <cell r="K36">
            <v>91.55089343287945</v>
          </cell>
          <cell r="L36">
            <v>-990189.5800000001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28388338.29</v>
          </cell>
          <cell r="H37">
            <v>94032.59999999776</v>
          </cell>
          <cell r="I37">
            <v>2.505890131361662</v>
          </cell>
          <cell r="J37">
            <v>-3658430.4000000022</v>
          </cell>
          <cell r="K37">
            <v>93.62947007532188</v>
          </cell>
          <cell r="L37">
            <v>-1931536.710000001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15211603.43</v>
          </cell>
          <cell r="H38">
            <v>37984.1799999997</v>
          </cell>
          <cell r="I38">
            <v>1.5096294859637276</v>
          </cell>
          <cell r="J38">
            <v>-2478141.8200000003</v>
          </cell>
          <cell r="K38">
            <v>95.35224320244959</v>
          </cell>
          <cell r="L38">
            <v>-741459.5700000003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10861118.65</v>
          </cell>
          <cell r="H39">
            <v>24701.43999999948</v>
          </cell>
          <cell r="I39">
            <v>1.2407795860960156</v>
          </cell>
          <cell r="J39">
            <v>-1966098.5600000005</v>
          </cell>
          <cell r="K39">
            <v>85.56980508481253</v>
          </cell>
          <cell r="L39">
            <v>-1831581.3499999996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10959638.43</v>
          </cell>
          <cell r="H40">
            <v>3898.5099999997765</v>
          </cell>
          <cell r="I40">
            <v>0.18753331191107794</v>
          </cell>
          <cell r="J40">
            <v>-2074937.4900000002</v>
          </cell>
          <cell r="K40">
            <v>103.56783524837776</v>
          </cell>
          <cell r="L40">
            <v>377551.4299999997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15427714.34</v>
          </cell>
          <cell r="H41">
            <v>13361.72000000067</v>
          </cell>
          <cell r="I41">
            <v>1.007577728461136</v>
          </cell>
          <cell r="J41">
            <v>-1312761.2799999993</v>
          </cell>
          <cell r="K41">
            <v>98.16210727431077</v>
          </cell>
          <cell r="L41">
            <v>-288853.66000000015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19332689.16</v>
          </cell>
          <cell r="H42">
            <v>22401.920000001788</v>
          </cell>
          <cell r="I42">
            <v>0.9306620636078671</v>
          </cell>
          <cell r="J42">
            <v>-2384693.079999998</v>
          </cell>
          <cell r="K42">
            <v>88.88207357262625</v>
          </cell>
          <cell r="L42">
            <v>-2418253.84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34597685.59</v>
          </cell>
          <cell r="H43">
            <v>62040.38000000268</v>
          </cell>
          <cell r="I43">
            <v>1.4642763830707342</v>
          </cell>
          <cell r="J43">
            <v>-4174890.6199999973</v>
          </cell>
          <cell r="K43">
            <v>96.72491729256674</v>
          </cell>
          <cell r="L43">
            <v>-1171469.4099999964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15210617.62</v>
          </cell>
          <cell r="H44">
            <v>25941.70999999903</v>
          </cell>
          <cell r="I44">
            <v>0.5419695806718692</v>
          </cell>
          <cell r="J44">
            <v>-4760620.290000001</v>
          </cell>
          <cell r="K44">
            <v>78.87150207295032</v>
          </cell>
          <cell r="L44">
            <v>-4074697.380000001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17514019.22</v>
          </cell>
          <cell r="H45">
            <v>67895.76999999955</v>
          </cell>
          <cell r="I45">
            <v>3.2772973886180217</v>
          </cell>
          <cell r="J45">
            <v>-2003804.2300000004</v>
          </cell>
          <cell r="K45">
            <v>100.67440522467055</v>
          </cell>
          <cell r="L45">
            <v>117324.21999999881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6400219.49</v>
          </cell>
          <cell r="H46">
            <v>15976.959999999963</v>
          </cell>
          <cell r="I46">
            <v>2.179173611433149</v>
          </cell>
          <cell r="J46">
            <v>-717189.04</v>
          </cell>
          <cell r="K46">
            <v>93.49117057302718</v>
          </cell>
          <cell r="L46">
            <v>-445581.5099999998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5460520.22</v>
          </cell>
          <cell r="H47">
            <v>6763.089999999851</v>
          </cell>
          <cell r="I47">
            <v>0.5864069504296201</v>
          </cell>
          <cell r="J47">
            <v>-1146546.9100000001</v>
          </cell>
          <cell r="K47">
            <v>83.57111928717259</v>
          </cell>
          <cell r="L47">
            <v>-1073459.7800000003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6245449.46</v>
          </cell>
          <cell r="H48">
            <v>5103.269999999553</v>
          </cell>
          <cell r="I48">
            <v>0.22912216238929728</v>
          </cell>
          <cell r="J48">
            <v>-2222210.7300000004</v>
          </cell>
          <cell r="K48">
            <v>74.91213552831086</v>
          </cell>
          <cell r="L48">
            <v>-2091583.54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20479181.83</v>
          </cell>
          <cell r="H49">
            <v>35906.51999999955</v>
          </cell>
          <cell r="I49">
            <v>1.156443926840974</v>
          </cell>
          <cell r="J49">
            <v>-3069001.4800000004</v>
          </cell>
          <cell r="K49">
            <v>111.408173040778</v>
          </cell>
          <cell r="L49">
            <v>2097063.8299999982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7079787.1</v>
          </cell>
          <cell r="H50">
            <v>3634</v>
          </cell>
          <cell r="I50">
            <v>0.3329055213397569</v>
          </cell>
          <cell r="J50">
            <v>-1087967</v>
          </cell>
          <cell r="K50">
            <v>95.03746038308765</v>
          </cell>
          <cell r="L50">
            <v>-369682.9000000004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5384871.88</v>
          </cell>
          <cell r="H51">
            <v>1662.1399999996647</v>
          </cell>
          <cell r="I51">
            <v>0.2735762723022689</v>
          </cell>
          <cell r="J51">
            <v>-605897.8600000003</v>
          </cell>
          <cell r="K51">
            <v>90.69438146307581</v>
          </cell>
          <cell r="L51">
            <v>-552510.1200000001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34979108.86</v>
          </cell>
          <cell r="H52">
            <v>101684.95000000298</v>
          </cell>
          <cell r="I52">
            <v>3.2769883983242987</v>
          </cell>
          <cell r="J52">
            <v>-3001315.049999997</v>
          </cell>
          <cell r="K52">
            <v>102.47688025476553</v>
          </cell>
          <cell r="L52">
            <v>845449.8599999994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41475931.73</v>
          </cell>
          <cell r="H53">
            <v>88184.15999999642</v>
          </cell>
          <cell r="I53">
            <v>1.79352494413542</v>
          </cell>
          <cell r="J53">
            <v>-4828622.840000004</v>
          </cell>
          <cell r="K53">
            <v>96.00266104833986</v>
          </cell>
          <cell r="L53">
            <v>-1726966.2700000033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24216346.33</v>
          </cell>
          <cell r="H54">
            <v>11488.959999997169</v>
          </cell>
          <cell r="I54">
            <v>0.3581625750135506</v>
          </cell>
          <cell r="J54">
            <v>-3196261.040000003</v>
          </cell>
          <cell r="K54">
            <v>99.14839205930018</v>
          </cell>
          <cell r="L54">
            <v>-207999.6700000018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41439182.72</v>
          </cell>
          <cell r="H55">
            <v>61507.140000000596</v>
          </cell>
          <cell r="I55">
            <v>1.5896694336626696</v>
          </cell>
          <cell r="J55">
            <v>-3807670.8599999994</v>
          </cell>
          <cell r="K55">
            <v>100.9650557046211</v>
          </cell>
          <cell r="L55">
            <v>396088.7199999988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45631275.31</v>
          </cell>
          <cell r="H56">
            <v>31514.960000000894</v>
          </cell>
          <cell r="I56">
            <v>0.45340373341007656</v>
          </cell>
          <cell r="J56">
            <v>-6919235.039999999</v>
          </cell>
          <cell r="K56">
            <v>88.62157452617527</v>
          </cell>
          <cell r="L56">
            <v>-5858754.689999998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6561490.77</v>
          </cell>
          <cell r="H57">
            <v>764.839999999851</v>
          </cell>
          <cell r="I57">
            <v>0.0966593114395078</v>
          </cell>
          <cell r="J57">
            <v>-790509.1600000001</v>
          </cell>
          <cell r="K57">
            <v>92.32322178175416</v>
          </cell>
          <cell r="L57">
            <v>-545595.2300000004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37558161.53</v>
          </cell>
          <cell r="H58">
            <v>85354.32999999821</v>
          </cell>
          <cell r="I58">
            <v>1.9341088108179112</v>
          </cell>
          <cell r="J58">
            <v>-4327754.670000002</v>
          </cell>
          <cell r="K58">
            <v>97.99226185899428</v>
          </cell>
          <cell r="L58">
            <v>-769519.4699999988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8426922.46</v>
          </cell>
          <cell r="H59">
            <v>11830.910000000149</v>
          </cell>
          <cell r="I59">
            <v>1.0410647786389717</v>
          </cell>
          <cell r="J59">
            <v>-1124593.0899999999</v>
          </cell>
          <cell r="K59">
            <v>96.71759098790808</v>
          </cell>
          <cell r="L59">
            <v>-285993.5399999991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8574607.49</v>
          </cell>
          <cell r="H60">
            <v>2030.2799999993294</v>
          </cell>
          <cell r="I60">
            <v>0.12425974661847906</v>
          </cell>
          <cell r="J60">
            <v>-1631869.7200000007</v>
          </cell>
          <cell r="K60">
            <v>90.80511863556707</v>
          </cell>
          <cell r="L60">
            <v>-868260.5099999998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8155302.06</v>
          </cell>
          <cell r="H61">
            <v>16182.189999999478</v>
          </cell>
          <cell r="I61">
            <v>2.365969448327009</v>
          </cell>
          <cell r="J61">
            <v>-667773.8100000005</v>
          </cell>
          <cell r="K61">
            <v>99.99247245802924</v>
          </cell>
          <cell r="L61">
            <v>-613.9400000004098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8870264.58</v>
          </cell>
          <cell r="H62">
            <v>72256.66999999993</v>
          </cell>
          <cell r="I62">
            <v>11.775858865710548</v>
          </cell>
          <cell r="J62">
            <v>-541343.3300000001</v>
          </cell>
          <cell r="K62">
            <v>103.11623282416127</v>
          </cell>
          <cell r="L62">
            <v>268064.5800000001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5033831.49</v>
          </cell>
          <cell r="H63">
            <v>43509.50999999978</v>
          </cell>
          <cell r="I63">
            <v>5.464151696907561</v>
          </cell>
          <cell r="J63">
            <v>-752762.4900000002</v>
          </cell>
          <cell r="K63">
            <v>97.74921670818009</v>
          </cell>
          <cell r="L63">
            <v>-115909.50999999978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9250062.47</v>
          </cell>
          <cell r="H64">
            <v>70509.81000000052</v>
          </cell>
          <cell r="I64">
            <v>4.791663665214679</v>
          </cell>
          <cell r="J64">
            <v>-1401000.1899999995</v>
          </cell>
          <cell r="K64">
            <v>95.98243554044751</v>
          </cell>
          <cell r="L64">
            <v>-387182.52999999933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7266294.65</v>
          </cell>
          <cell r="H65">
            <v>4738.8300000000745</v>
          </cell>
          <cell r="I65">
            <v>0.37240021689417563</v>
          </cell>
          <cell r="J65">
            <v>-1267771.17</v>
          </cell>
          <cell r="K65">
            <v>99.74296089784242</v>
          </cell>
          <cell r="L65">
            <v>-18725.349999999627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19541905.55</v>
          </cell>
          <cell r="H66">
            <v>14126.940000001341</v>
          </cell>
          <cell r="I66">
            <v>0.5097243861235936</v>
          </cell>
          <cell r="J66">
            <v>-2757359.0599999987</v>
          </cell>
          <cell r="K66">
            <v>90.35741589118219</v>
          </cell>
          <cell r="L66">
            <v>-2085434.4499999993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42056742.64</v>
          </cell>
          <cell r="H67">
            <v>87213.9299999997</v>
          </cell>
          <cell r="I67">
            <v>1.1720583715479316</v>
          </cell>
          <cell r="J67">
            <v>-7353877.07</v>
          </cell>
          <cell r="K67">
            <v>104.51705105586177</v>
          </cell>
          <cell r="L67">
            <v>1817621.6400000006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55591763.82</v>
          </cell>
          <cell r="H68">
            <v>275269.2199999988</v>
          </cell>
          <cell r="I68">
            <v>1.8380005606094456</v>
          </cell>
          <cell r="J68">
            <v>-14701288.780000001</v>
          </cell>
          <cell r="K68">
            <v>92.13722614657154</v>
          </cell>
          <cell r="L68">
            <v>-4744070.18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9500192.1</v>
          </cell>
          <cell r="H69">
            <v>60547.02999999933</v>
          </cell>
          <cell r="I69">
            <v>3.7797009800861057</v>
          </cell>
          <cell r="J69">
            <v>-1541352.9700000007</v>
          </cell>
          <cell r="K69">
            <v>85.89685443037975</v>
          </cell>
          <cell r="L69">
            <v>-1559807.9000000004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4112966.22</v>
          </cell>
          <cell r="H70">
            <v>3300.010000000242</v>
          </cell>
          <cell r="I70">
            <v>0.4237845126493184</v>
          </cell>
          <cell r="J70">
            <v>-775399.9899999998</v>
          </cell>
          <cell r="K70">
            <v>84.26102941477745</v>
          </cell>
          <cell r="L70">
            <v>-768253.7799999998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4171663.02</v>
          </cell>
          <cell r="H71">
            <v>21027.72999999998</v>
          </cell>
          <cell r="I71">
            <v>2.7677680141522822</v>
          </cell>
          <cell r="J71">
            <v>-738708.27</v>
          </cell>
          <cell r="K71">
            <v>97.26076500418614</v>
          </cell>
          <cell r="L71">
            <v>-117489.97999999998</v>
          </cell>
        </row>
        <row r="72">
          <cell r="B72">
            <v>10163042360</v>
          </cell>
          <cell r="C72">
            <v>7507150596</v>
          </cell>
          <cell r="D72">
            <v>867762844</v>
          </cell>
          <cell r="G72">
            <v>7109439964.360003</v>
          </cell>
          <cell r="H72">
            <v>14875136.310000107</v>
          </cell>
          <cell r="I72">
            <v>1.7141937354026773</v>
          </cell>
          <cell r="J72">
            <v>-852887707.6899997</v>
          </cell>
          <cell r="K72">
            <v>94.70224252791856</v>
          </cell>
          <cell r="L72">
            <v>-397710631.6399999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1356100888.31</v>
      </c>
      <c r="F10" s="33">
        <f>'[1]вспомогат'!H10</f>
        <v>2277097.519999981</v>
      </c>
      <c r="G10" s="34">
        <f>'[1]вспомогат'!I10</f>
        <v>1.8635564529487132</v>
      </c>
      <c r="H10" s="35">
        <f>'[1]вспомогат'!J10</f>
        <v>-119913862.48000002</v>
      </c>
      <c r="I10" s="36">
        <f>'[1]вспомогат'!K10</f>
        <v>97.47197770777007</v>
      </c>
      <c r="J10" s="37">
        <f>'[1]вспомогат'!L10</f>
        <v>-35171680.69000006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3229960214.55</v>
      </c>
      <c r="F12" s="38">
        <f>'[1]вспомогат'!H11</f>
        <v>4736143.800000191</v>
      </c>
      <c r="G12" s="39">
        <f>'[1]вспомогат'!I11</f>
        <v>1.2119719023491966</v>
      </c>
      <c r="H12" s="35">
        <f>'[1]вспомогат'!J11</f>
        <v>-386043856.1999998</v>
      </c>
      <c r="I12" s="36">
        <f>'[1]вспомогат'!K11</f>
        <v>94.2610981275955</v>
      </c>
      <c r="J12" s="37">
        <f>'[1]вспомогат'!L11</f>
        <v>-196649785.4499998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281025009.02</v>
      </c>
      <c r="F13" s="38">
        <f>'[1]вспомогат'!H12</f>
        <v>912895.4199999571</v>
      </c>
      <c r="G13" s="39">
        <f>'[1]вспомогат'!I12</f>
        <v>2.698770739088362</v>
      </c>
      <c r="H13" s="35">
        <f>'[1]вспомогат'!J12</f>
        <v>-32913446.580000043</v>
      </c>
      <c r="I13" s="36">
        <f>'[1]вспомогат'!K12</f>
        <v>95.79386331833756</v>
      </c>
      <c r="J13" s="37">
        <f>'[1]вспомогат'!L12</f>
        <v>-12339303.98000002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406942123</v>
      </c>
      <c r="D14" s="38">
        <f>'[1]вспомогат'!D13</f>
        <v>62212226</v>
      </c>
      <c r="E14" s="33">
        <f>'[1]вспомогат'!G13</f>
        <v>377675781.77</v>
      </c>
      <c r="F14" s="38">
        <f>'[1]вспомогат'!H13</f>
        <v>1756482.6399999857</v>
      </c>
      <c r="G14" s="39">
        <f>'[1]вспомогат'!I13</f>
        <v>2.823372113384893</v>
      </c>
      <c r="H14" s="35">
        <f>'[1]вспомогат'!J13</f>
        <v>-60455743.360000014</v>
      </c>
      <c r="I14" s="36">
        <f>'[1]вспомогат'!K13</f>
        <v>92.80823007108556</v>
      </c>
      <c r="J14" s="37">
        <f>'[1]вспомогат'!L13</f>
        <v>-29266341.23000002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399519000</v>
      </c>
      <c r="D15" s="38">
        <f>'[1]вспомогат'!D14</f>
        <v>41944000</v>
      </c>
      <c r="E15" s="33">
        <f>'[1]вспомогат'!G14</f>
        <v>362056151.87</v>
      </c>
      <c r="F15" s="38">
        <f>'[1]вспомогат'!H14</f>
        <v>798443.2400000095</v>
      </c>
      <c r="G15" s="39">
        <f>'[1]вспомогат'!I14</f>
        <v>1.903593457943948</v>
      </c>
      <c r="H15" s="35">
        <f>'[1]вспомогат'!J14</f>
        <v>-41145556.75999999</v>
      </c>
      <c r="I15" s="36">
        <f>'[1]вспомогат'!K14</f>
        <v>90.62301213959788</v>
      </c>
      <c r="J15" s="37">
        <f>'[1]вспомогат'!L14</f>
        <v>-37462848.129999995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50116482.85</v>
      </c>
      <c r="F16" s="38">
        <f>'[1]вспомогат'!H15</f>
        <v>72497.88000000268</v>
      </c>
      <c r="G16" s="39">
        <f>'[1]вспомогат'!I15</f>
        <v>1.10423322087599</v>
      </c>
      <c r="H16" s="35">
        <f>'[1]вспомогат'!J15</f>
        <v>-6492952.119999997</v>
      </c>
      <c r="I16" s="36">
        <f>'[1]вспомогат'!K15</f>
        <v>90.31690962214715</v>
      </c>
      <c r="J16" s="37">
        <f>'[1]вспомогат'!L15</f>
        <v>-5373107.1499999985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4581925026</v>
      </c>
      <c r="D17" s="41">
        <f>SUM(D12:D16)</f>
        <v>535328018</v>
      </c>
      <c r="E17" s="41">
        <f>SUM(E12:E16)</f>
        <v>4300833640.06</v>
      </c>
      <c r="F17" s="41">
        <f>SUM(F12:F16)</f>
        <v>8276462.980000146</v>
      </c>
      <c r="G17" s="42">
        <f>F17/D17*100</f>
        <v>1.546054512693215</v>
      </c>
      <c r="H17" s="41">
        <f>SUM(H12:H16)</f>
        <v>-527051555.01999986</v>
      </c>
      <c r="I17" s="43">
        <f>E17/C17*100</f>
        <v>93.86521201580221</v>
      </c>
      <c r="J17" s="41">
        <f>SUM(J12:J16)</f>
        <v>-281091385.9399998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28601475.67</v>
      </c>
      <c r="F18" s="45">
        <f>'[1]вспомогат'!H16</f>
        <v>94744.41000000015</v>
      </c>
      <c r="G18" s="46">
        <f>'[1]вспомогат'!I16</f>
        <v>1.9525320218688273</v>
      </c>
      <c r="H18" s="47">
        <f>'[1]вспомогат'!J16</f>
        <v>-4757642.59</v>
      </c>
      <c r="I18" s="48">
        <f>'[1]вспомогат'!K16</f>
        <v>94.9799751032472</v>
      </c>
      <c r="J18" s="49">
        <f>'[1]вспомогат'!L16</f>
        <v>-1511688.3299999982</v>
      </c>
    </row>
    <row r="19" spans="1:10" ht="12.75">
      <c r="A19" s="32" t="s">
        <v>21</v>
      </c>
      <c r="B19" s="33">
        <f>'[1]вспомогат'!B17</f>
        <v>247577778</v>
      </c>
      <c r="C19" s="33">
        <f>'[1]вспомогат'!C17</f>
        <v>177783615</v>
      </c>
      <c r="D19" s="38">
        <f>'[1]вспомогат'!D17</f>
        <v>22587719</v>
      </c>
      <c r="E19" s="33">
        <f>'[1]вспомогат'!G17</f>
        <v>179157068.23</v>
      </c>
      <c r="F19" s="38">
        <f>'[1]вспомогат'!H17</f>
        <v>592983.6499999762</v>
      </c>
      <c r="G19" s="39">
        <f>'[1]вспомогат'!I17</f>
        <v>2.625248038546859</v>
      </c>
      <c r="H19" s="35">
        <f>'[1]вспомогат'!J17</f>
        <v>-21994735.350000024</v>
      </c>
      <c r="I19" s="36">
        <f>'[1]вспомогат'!K17</f>
        <v>100.77254207593877</v>
      </c>
      <c r="J19" s="37">
        <f>'[1]вспомогат'!L17</f>
        <v>1373453.2299999893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91143.7</v>
      </c>
      <c r="F20" s="38">
        <f>'[1]вспомогат'!H18</f>
        <v>88.09999999999127</v>
      </c>
      <c r="G20" s="39">
        <f>'[1]вспомогат'!I18</f>
        <v>1.23216783216771</v>
      </c>
      <c r="H20" s="35">
        <f>'[1]вспомогат'!J18</f>
        <v>-7061.900000000009</v>
      </c>
      <c r="I20" s="36">
        <f>'[1]вспомогат'!K18</f>
        <v>142.97050980392157</v>
      </c>
      <c r="J20" s="37">
        <f>'[1]вспомогат'!L18</f>
        <v>27393.699999999997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3842732.05</v>
      </c>
      <c r="F21" s="38">
        <f>'[1]вспомогат'!H19</f>
        <v>3254.1999999997206</v>
      </c>
      <c r="G21" s="39">
        <f>'[1]вспомогат'!I19</f>
        <v>0.5112044927934212</v>
      </c>
      <c r="H21" s="35">
        <f>'[1]вспомогат'!J19</f>
        <v>-633320.8000000003</v>
      </c>
      <c r="I21" s="36">
        <f>'[1]вспомогат'!K19</f>
        <v>86.53889747657229</v>
      </c>
      <c r="J21" s="37">
        <f>'[1]вспомогат'!L19</f>
        <v>-597735.9500000002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88038934.4</v>
      </c>
      <c r="F22" s="38">
        <f>'[1]вспомогат'!H20</f>
        <v>171283.21000000834</v>
      </c>
      <c r="G22" s="39">
        <f>'[1]вспомогат'!I20</f>
        <v>1.6099255009845979</v>
      </c>
      <c r="H22" s="35">
        <f>'[1]вспомогат'!J20</f>
        <v>-10467917.789999992</v>
      </c>
      <c r="I22" s="36">
        <f>'[1]вспомогат'!K20</f>
        <v>96.65453928815793</v>
      </c>
      <c r="J22" s="37">
        <f>'[1]вспомогат'!L20</f>
        <v>-3047252.599999994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21561545.35</v>
      </c>
      <c r="F23" s="38">
        <f>'[1]вспомогат'!H21</f>
        <v>343718.8500000015</v>
      </c>
      <c r="G23" s="39">
        <f>'[1]вспомогат'!I21</f>
        <v>10.988840720102097</v>
      </c>
      <c r="H23" s="35">
        <f>'[1]вспомогат'!J21</f>
        <v>-2784171.1499999985</v>
      </c>
      <c r="I23" s="36">
        <f>'[1]вспомогат'!K21</f>
        <v>107.78223625112662</v>
      </c>
      <c r="J23" s="37">
        <f>'[1]вспомогат'!L21</f>
        <v>1556815.3500000015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36737727.81</v>
      </c>
      <c r="F24" s="38">
        <f>'[1]вспомогат'!H22</f>
        <v>68401.62000000477</v>
      </c>
      <c r="G24" s="39">
        <f>'[1]вспомогат'!I22</f>
        <v>1.0180412279073137</v>
      </c>
      <c r="H24" s="35">
        <f>'[1]вспомогат'!J22</f>
        <v>-6650542.379999995</v>
      </c>
      <c r="I24" s="36">
        <f>'[1]вспомогат'!K22</f>
        <v>87.01831839418583</v>
      </c>
      <c r="J24" s="37">
        <f>'[1]вспомогат'!L22</f>
        <v>-5480656.189999998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5219439.68</v>
      </c>
      <c r="F25" s="38">
        <f>'[1]вспомогат'!H23</f>
        <v>2061.739999999292</v>
      </c>
      <c r="G25" s="39">
        <f>'[1]вспомогат'!I23</f>
        <v>0.199149980198334</v>
      </c>
      <c r="H25" s="35">
        <f>'[1]вспомогат'!J23</f>
        <v>-1033208.2600000007</v>
      </c>
      <c r="I25" s="36">
        <f>'[1]вспомогат'!K23</f>
        <v>92.74112090564853</v>
      </c>
      <c r="J25" s="37">
        <f>'[1]вспомогат'!L23</f>
        <v>-408527.3200000003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28258609.28</v>
      </c>
      <c r="F26" s="38">
        <f>'[1]вспомогат'!H24</f>
        <v>118303.5</v>
      </c>
      <c r="G26" s="39">
        <f>'[1]вспомогат'!I24</f>
        <v>3.4476000692413815</v>
      </c>
      <c r="H26" s="35">
        <f>'[1]вспомогат'!J24</f>
        <v>-3313170.5</v>
      </c>
      <c r="I26" s="36">
        <f>'[1]вспомогат'!K24</f>
        <v>97.67307937313333</v>
      </c>
      <c r="J26" s="37">
        <f>'[1]вспомогат'!L24</f>
        <v>-673220.7199999988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74791764.95</v>
      </c>
      <c r="F27" s="38">
        <f>'[1]вспомогат'!H25</f>
        <v>238302</v>
      </c>
      <c r="G27" s="39">
        <f>'[1]вспомогат'!I25</f>
        <v>1.891928369319102</v>
      </c>
      <c r="H27" s="35">
        <f>'[1]вспомогат'!J25</f>
        <v>-12357418</v>
      </c>
      <c r="I27" s="36">
        <f>'[1]вспомогат'!K25</f>
        <v>86.21607018327406</v>
      </c>
      <c r="J27" s="37">
        <f>'[1]вспомогат'!L25</f>
        <v>-11957451.049999997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43992453</v>
      </c>
      <c r="F28" s="38">
        <f>'[1]вспомогат'!H26</f>
        <v>117207.36999999732</v>
      </c>
      <c r="G28" s="39">
        <f>'[1]вспомогат'!I26</f>
        <v>1.7067266429778194</v>
      </c>
      <c r="H28" s="35">
        <f>'[1]вспомогат'!J26</f>
        <v>-6750170.630000003</v>
      </c>
      <c r="I28" s="36">
        <f>'[1]вспомогат'!K26</f>
        <v>89.44641752812922</v>
      </c>
      <c r="J28" s="37">
        <f>'[1]вспомогат'!L26</f>
        <v>-5190571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41043411.12</v>
      </c>
      <c r="F29" s="38">
        <f>'[1]вспомогат'!H27</f>
        <v>48982.04999999702</v>
      </c>
      <c r="G29" s="39">
        <f>'[1]вспомогат'!I27</f>
        <v>0.9293681320140265</v>
      </c>
      <c r="H29" s="35">
        <f>'[1]вспомогат'!J27</f>
        <v>-5221485.950000003</v>
      </c>
      <c r="I29" s="36">
        <f>'[1]вспомогат'!K27</f>
        <v>92.69767688302592</v>
      </c>
      <c r="J29" s="37">
        <f>'[1]вспомогат'!L27</f>
        <v>-3233222.8800000027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33469.56000000001</v>
      </c>
      <c r="F30" s="38">
        <f>'[1]вспомогат'!H28</f>
        <v>0.010000000002037268</v>
      </c>
      <c r="G30" s="39">
        <f>'[1]вспомогат'!I28</f>
        <v>0.0002034587996345324</v>
      </c>
      <c r="H30" s="35">
        <f>'[1]вспомогат'!J28</f>
        <v>-4914.989999999998</v>
      </c>
      <c r="I30" s="36">
        <f>'[1]вспомогат'!K28</f>
        <v>50.014285714285734</v>
      </c>
      <c r="J30" s="37">
        <f>'[1]вспомогат'!L28</f>
        <v>-33450.43999999999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116499910.19</v>
      </c>
      <c r="F31" s="38">
        <f>'[1]вспомогат'!H29</f>
        <v>355249.09999999404</v>
      </c>
      <c r="G31" s="39">
        <f>'[1]вспомогат'!I29</f>
        <v>2.4833749770098947</v>
      </c>
      <c r="H31" s="35">
        <f>'[1]вспомогат'!J29</f>
        <v>-13949843.900000006</v>
      </c>
      <c r="I31" s="36">
        <f>'[1]вспомогат'!K29</f>
        <v>90.46598528358786</v>
      </c>
      <c r="J31" s="37">
        <f>'[1]вспомогат'!L29</f>
        <v>-12277673.810000002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33556827.13</v>
      </c>
      <c r="F32" s="38">
        <f>'[1]вспомогат'!H30</f>
        <v>77031.25000000373</v>
      </c>
      <c r="G32" s="39">
        <f>'[1]вспомогат'!I30</f>
        <v>1.9735859420857804</v>
      </c>
      <c r="H32" s="35">
        <f>'[1]вспомогат'!J30</f>
        <v>-3826079.7499999963</v>
      </c>
      <c r="I32" s="36">
        <f>'[1]вспомогат'!K30</f>
        <v>95.10639582966071</v>
      </c>
      <c r="J32" s="37">
        <f>'[1]вспомогат'!L30</f>
        <v>-1726632.8699999973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23362158.65</v>
      </c>
      <c r="F33" s="38">
        <f>'[1]вспомогат'!H31</f>
        <v>175752.25</v>
      </c>
      <c r="G33" s="39">
        <f>'[1]вспомогат'!I31</f>
        <v>4.307336470357572</v>
      </c>
      <c r="H33" s="35">
        <f>'[1]вспомогат'!J31</f>
        <v>-3904547.75</v>
      </c>
      <c r="I33" s="36">
        <f>'[1]вспомогат'!K31</f>
        <v>91.4661640329312</v>
      </c>
      <c r="J33" s="37">
        <f>'[1]вспомогат'!L31</f>
        <v>-2179700.3500000015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25049040.82</v>
      </c>
      <c r="F34" s="38">
        <f>'[1]вспомогат'!H32</f>
        <v>55334.55999999866</v>
      </c>
      <c r="G34" s="39">
        <f>'[1]вспомогат'!I32</f>
        <v>1.5764346852005313</v>
      </c>
      <c r="H34" s="35">
        <f>'[1]вспомогат'!J32</f>
        <v>-3454773.4400000013</v>
      </c>
      <c r="I34" s="36">
        <f>'[1]вспомогат'!K32</f>
        <v>90.4564985985567</v>
      </c>
      <c r="J34" s="37">
        <f>'[1]вспомогат'!L32</f>
        <v>-2642768.1799999997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45544465.74</v>
      </c>
      <c r="F35" s="38">
        <f>'[1]вспомогат'!H33</f>
        <v>318178.2300000042</v>
      </c>
      <c r="G35" s="39">
        <f>'[1]вспомогат'!I33</f>
        <v>4.751903355622971</v>
      </c>
      <c r="H35" s="35">
        <f>'[1]вспомогат'!J33</f>
        <v>-6377627.769999996</v>
      </c>
      <c r="I35" s="36">
        <f>'[1]вспомогат'!K33</f>
        <v>97.09885542675336</v>
      </c>
      <c r="J35" s="37">
        <f>'[1]вспомогат'!L33</f>
        <v>-1360789.259999998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198365.77</v>
      </c>
      <c r="F36" s="38">
        <f>'[1]вспомогат'!H34</f>
        <v>360</v>
      </c>
      <c r="G36" s="39">
        <f>'[1]вспомогат'!I34</f>
        <v>1.3636363636363635</v>
      </c>
      <c r="H36" s="35">
        <f>'[1]вспомогат'!J34</f>
        <v>-26040</v>
      </c>
      <c r="I36" s="36">
        <f>'[1]вспомогат'!K34</f>
        <v>111.69243806306307</v>
      </c>
      <c r="J36" s="37">
        <f>'[1]вспомогат'!L34</f>
        <v>20765.76999999999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5228152.96</v>
      </c>
      <c r="F37" s="38">
        <f>'[1]вспомогат'!H35</f>
        <v>15306.959999999963</v>
      </c>
      <c r="G37" s="39">
        <f>'[1]вспомогат'!I35</f>
        <v>2.367350978833436</v>
      </c>
      <c r="H37" s="35">
        <f>'[1]вспомогат'!J35</f>
        <v>-631279.04</v>
      </c>
      <c r="I37" s="36">
        <f>'[1]вспомогат'!K35</f>
        <v>100.3381604146831</v>
      </c>
      <c r="J37" s="37">
        <f>'[1]вспомогат'!L35</f>
        <v>17619.959999999963</v>
      </c>
    </row>
    <row r="38" spans="1:10" ht="18.75" customHeight="1">
      <c r="A38" s="51" t="s">
        <v>40</v>
      </c>
      <c r="B38" s="41">
        <f>SUM(B18:B37)</f>
        <v>1178528928</v>
      </c>
      <c r="C38" s="41">
        <f>SUM(C18:C37)</f>
        <v>850133989</v>
      </c>
      <c r="D38" s="41">
        <f>SUM(D18:D37)</f>
        <v>110942495</v>
      </c>
      <c r="E38" s="41">
        <f>SUM(E18:E37)</f>
        <v>800808696.0599998</v>
      </c>
      <c r="F38" s="41">
        <f>SUM(F18:F37)</f>
        <v>2796543.0599999847</v>
      </c>
      <c r="G38" s="42">
        <f>F38/D38*100</f>
        <v>2.520714051004518</v>
      </c>
      <c r="H38" s="41">
        <f>SUM(H18:H37)</f>
        <v>-108145951.94000001</v>
      </c>
      <c r="I38" s="43">
        <f>E38/C38*100</f>
        <v>94.19793896277213</v>
      </c>
      <c r="J38" s="41">
        <f>SUM(J18:J37)</f>
        <v>-49325292.94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10729269.42</v>
      </c>
      <c r="F39" s="38">
        <f>'[1]вспомогат'!H36</f>
        <v>40686.140000000596</v>
      </c>
      <c r="G39" s="39">
        <f>'[1]вспомогат'!I36</f>
        <v>2.0068482981604494</v>
      </c>
      <c r="H39" s="35">
        <f>'[1]вспомогат'!J36</f>
        <v>-1986678.8599999994</v>
      </c>
      <c r="I39" s="36">
        <f>'[1]вспомогат'!K36</f>
        <v>91.55089343287945</v>
      </c>
      <c r="J39" s="37">
        <f>'[1]вспомогат'!L36</f>
        <v>-990189.5800000001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30319875</v>
      </c>
      <c r="D40" s="38">
        <f>'[1]вспомогат'!D37</f>
        <v>3752463</v>
      </c>
      <c r="E40" s="33">
        <f>'[1]вспомогат'!G37</f>
        <v>28388338.29</v>
      </c>
      <c r="F40" s="38">
        <f>'[1]вспомогат'!H37</f>
        <v>94032.59999999776</v>
      </c>
      <c r="G40" s="39">
        <f>'[1]вспомогат'!I37</f>
        <v>2.505890131361662</v>
      </c>
      <c r="H40" s="35">
        <f>'[1]вспомогат'!J37</f>
        <v>-3658430.4000000022</v>
      </c>
      <c r="I40" s="36">
        <f>'[1]вспомогат'!K37</f>
        <v>93.62947007532188</v>
      </c>
      <c r="J40" s="37">
        <f>'[1]вспомогат'!L37</f>
        <v>-1931536.710000001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15211603.43</v>
      </c>
      <c r="F41" s="38">
        <f>'[1]вспомогат'!H38</f>
        <v>37984.1799999997</v>
      </c>
      <c r="G41" s="39">
        <f>'[1]вспомогат'!I38</f>
        <v>1.5096294859637276</v>
      </c>
      <c r="H41" s="35">
        <f>'[1]вспомогат'!J38</f>
        <v>-2478141.8200000003</v>
      </c>
      <c r="I41" s="36">
        <f>'[1]вспомогат'!K38</f>
        <v>95.35224320244959</v>
      </c>
      <c r="J41" s="37">
        <f>'[1]вспомогат'!L38</f>
        <v>-741459.5700000003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10861118.65</v>
      </c>
      <c r="F42" s="38">
        <f>'[1]вспомогат'!H39</f>
        <v>24701.43999999948</v>
      </c>
      <c r="G42" s="39">
        <f>'[1]вспомогат'!I39</f>
        <v>1.2407795860960156</v>
      </c>
      <c r="H42" s="35">
        <f>'[1]вспомогат'!J39</f>
        <v>-1966098.5600000005</v>
      </c>
      <c r="I42" s="36">
        <f>'[1]вспомогат'!K39</f>
        <v>85.56980508481253</v>
      </c>
      <c r="J42" s="37">
        <f>'[1]вспомогат'!L39</f>
        <v>-1831581.3499999996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10959638.43</v>
      </c>
      <c r="F43" s="38">
        <f>'[1]вспомогат'!H40</f>
        <v>3898.5099999997765</v>
      </c>
      <c r="G43" s="39">
        <f>'[1]вспомогат'!I40</f>
        <v>0.18753331191107794</v>
      </c>
      <c r="H43" s="35">
        <f>'[1]вспомогат'!J40</f>
        <v>-2074937.4900000002</v>
      </c>
      <c r="I43" s="36">
        <f>'[1]вспомогат'!K40</f>
        <v>103.56783524837776</v>
      </c>
      <c r="J43" s="37">
        <f>'[1]вспомогат'!L40</f>
        <v>377551.4299999997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15427714.34</v>
      </c>
      <c r="F44" s="38">
        <f>'[1]вспомогат'!H41</f>
        <v>13361.72000000067</v>
      </c>
      <c r="G44" s="39">
        <f>'[1]вспомогат'!I41</f>
        <v>1.007577728461136</v>
      </c>
      <c r="H44" s="35">
        <f>'[1]вспомогат'!J41</f>
        <v>-1312761.2799999993</v>
      </c>
      <c r="I44" s="36">
        <f>'[1]вспомогат'!K41</f>
        <v>98.16210727431077</v>
      </c>
      <c r="J44" s="37">
        <f>'[1]вспомогат'!L41</f>
        <v>-288853.66000000015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19332689.16</v>
      </c>
      <c r="F45" s="38">
        <f>'[1]вспомогат'!H42</f>
        <v>22401.920000001788</v>
      </c>
      <c r="G45" s="39">
        <f>'[1]вспомогат'!I42</f>
        <v>0.9306620636078671</v>
      </c>
      <c r="H45" s="35">
        <f>'[1]вспомогат'!J42</f>
        <v>-2384693.079999998</v>
      </c>
      <c r="I45" s="36">
        <f>'[1]вспомогат'!K42</f>
        <v>88.88207357262625</v>
      </c>
      <c r="J45" s="37">
        <f>'[1]вспомогат'!L42</f>
        <v>-2418253.84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34597685.59</v>
      </c>
      <c r="F46" s="38">
        <f>'[1]вспомогат'!H43</f>
        <v>62040.38000000268</v>
      </c>
      <c r="G46" s="39">
        <f>'[1]вспомогат'!I43</f>
        <v>1.4642763830707342</v>
      </c>
      <c r="H46" s="35">
        <f>'[1]вспомогат'!J43</f>
        <v>-4174890.6199999973</v>
      </c>
      <c r="I46" s="36">
        <f>'[1]вспомогат'!K43</f>
        <v>96.72491729256674</v>
      </c>
      <c r="J46" s="37">
        <f>'[1]вспомогат'!L43</f>
        <v>-1171469.4099999964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15210617.62</v>
      </c>
      <c r="F47" s="38">
        <f>'[1]вспомогат'!H44</f>
        <v>25941.70999999903</v>
      </c>
      <c r="G47" s="39">
        <f>'[1]вспомогат'!I44</f>
        <v>0.5419695806718692</v>
      </c>
      <c r="H47" s="35">
        <f>'[1]вспомогат'!J44</f>
        <v>-4760620.290000001</v>
      </c>
      <c r="I47" s="36">
        <f>'[1]вспомогат'!K44</f>
        <v>78.87150207295032</v>
      </c>
      <c r="J47" s="37">
        <f>'[1]вспомогат'!L44</f>
        <v>-4074697.380000001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17514019.22</v>
      </c>
      <c r="F48" s="38">
        <f>'[1]вспомогат'!H45</f>
        <v>67895.76999999955</v>
      </c>
      <c r="G48" s="39">
        <f>'[1]вспомогат'!I45</f>
        <v>3.2772973886180217</v>
      </c>
      <c r="H48" s="35">
        <f>'[1]вспомогат'!J45</f>
        <v>-2003804.2300000004</v>
      </c>
      <c r="I48" s="36">
        <f>'[1]вспомогат'!K45</f>
        <v>100.67440522467055</v>
      </c>
      <c r="J48" s="37">
        <f>'[1]вспомогат'!L45</f>
        <v>117324.21999999881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6400219.49</v>
      </c>
      <c r="F49" s="38">
        <f>'[1]вспомогат'!H46</f>
        <v>15976.959999999963</v>
      </c>
      <c r="G49" s="39">
        <f>'[1]вспомогат'!I46</f>
        <v>2.179173611433149</v>
      </c>
      <c r="H49" s="35">
        <f>'[1]вспомогат'!J46</f>
        <v>-717189.04</v>
      </c>
      <c r="I49" s="36">
        <f>'[1]вспомогат'!K46</f>
        <v>93.49117057302718</v>
      </c>
      <c r="J49" s="37">
        <f>'[1]вспомогат'!L46</f>
        <v>-445581.5099999998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5460520.22</v>
      </c>
      <c r="F50" s="38">
        <f>'[1]вспомогат'!H47</f>
        <v>6763.089999999851</v>
      </c>
      <c r="G50" s="39">
        <f>'[1]вспомогат'!I47</f>
        <v>0.5864069504296201</v>
      </c>
      <c r="H50" s="35">
        <f>'[1]вспомогат'!J47</f>
        <v>-1146546.9100000001</v>
      </c>
      <c r="I50" s="36">
        <f>'[1]вспомогат'!K47</f>
        <v>83.57111928717259</v>
      </c>
      <c r="J50" s="37">
        <f>'[1]вспомогат'!L47</f>
        <v>-1073459.7800000003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6245449.46</v>
      </c>
      <c r="F51" s="38">
        <f>'[1]вспомогат'!H48</f>
        <v>5103.269999999553</v>
      </c>
      <c r="G51" s="39">
        <f>'[1]вспомогат'!I48</f>
        <v>0.22912216238929728</v>
      </c>
      <c r="H51" s="35">
        <f>'[1]вспомогат'!J48</f>
        <v>-2222210.7300000004</v>
      </c>
      <c r="I51" s="36">
        <f>'[1]вспомогат'!K48</f>
        <v>74.91213552831086</v>
      </c>
      <c r="J51" s="37">
        <f>'[1]вспомогат'!L48</f>
        <v>-2091583.54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20479181.83</v>
      </c>
      <c r="F52" s="38">
        <f>'[1]вспомогат'!H49</f>
        <v>35906.51999999955</v>
      </c>
      <c r="G52" s="39">
        <f>'[1]вспомогат'!I49</f>
        <v>1.156443926840974</v>
      </c>
      <c r="H52" s="35">
        <f>'[1]вспомогат'!J49</f>
        <v>-3069001.4800000004</v>
      </c>
      <c r="I52" s="36">
        <f>'[1]вспомогат'!K49</f>
        <v>111.408173040778</v>
      </c>
      <c r="J52" s="37">
        <f>'[1]вспомогат'!L49</f>
        <v>2097063.8299999982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7079787.1</v>
      </c>
      <c r="F53" s="38">
        <f>'[1]вспомогат'!H50</f>
        <v>3634</v>
      </c>
      <c r="G53" s="39">
        <f>'[1]вспомогат'!I50</f>
        <v>0.3329055213397569</v>
      </c>
      <c r="H53" s="35">
        <f>'[1]вспомогат'!J50</f>
        <v>-1087967</v>
      </c>
      <c r="I53" s="36">
        <f>'[1]вспомогат'!K50</f>
        <v>95.03746038308765</v>
      </c>
      <c r="J53" s="37">
        <f>'[1]вспомогат'!L50</f>
        <v>-369682.9000000004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5384871.88</v>
      </c>
      <c r="F54" s="38">
        <f>'[1]вспомогат'!H51</f>
        <v>1662.1399999996647</v>
      </c>
      <c r="G54" s="39">
        <f>'[1]вспомогат'!I51</f>
        <v>0.2735762723022689</v>
      </c>
      <c r="H54" s="35">
        <f>'[1]вспомогат'!J51</f>
        <v>-605897.8600000003</v>
      </c>
      <c r="I54" s="36">
        <f>'[1]вспомогат'!K51</f>
        <v>90.69438146307581</v>
      </c>
      <c r="J54" s="37">
        <f>'[1]вспомогат'!L51</f>
        <v>-552510.1200000001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34979108.86</v>
      </c>
      <c r="F55" s="38">
        <f>'[1]вспомогат'!H52</f>
        <v>101684.95000000298</v>
      </c>
      <c r="G55" s="39">
        <f>'[1]вспомогат'!I52</f>
        <v>3.2769883983242987</v>
      </c>
      <c r="H55" s="35">
        <f>'[1]вспомогат'!J52</f>
        <v>-3001315.049999997</v>
      </c>
      <c r="I55" s="36">
        <f>'[1]вспомогат'!K52</f>
        <v>102.47688025476553</v>
      </c>
      <c r="J55" s="37">
        <f>'[1]вспомогат'!L52</f>
        <v>845449.8599999994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41475931.73</v>
      </c>
      <c r="F56" s="38">
        <f>'[1]вспомогат'!H53</f>
        <v>88184.15999999642</v>
      </c>
      <c r="G56" s="39">
        <f>'[1]вспомогат'!I53</f>
        <v>1.79352494413542</v>
      </c>
      <c r="H56" s="35">
        <f>'[1]вспомогат'!J53</f>
        <v>-4828622.840000004</v>
      </c>
      <c r="I56" s="36">
        <f>'[1]вспомогат'!K53</f>
        <v>96.00266104833986</v>
      </c>
      <c r="J56" s="37">
        <f>'[1]вспомогат'!L53</f>
        <v>-1726966.2700000033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24216346.33</v>
      </c>
      <c r="F57" s="38">
        <f>'[1]вспомогат'!H54</f>
        <v>11488.959999997169</v>
      </c>
      <c r="G57" s="39">
        <f>'[1]вспомогат'!I54</f>
        <v>0.3581625750135506</v>
      </c>
      <c r="H57" s="35">
        <f>'[1]вспомогат'!J54</f>
        <v>-3196261.040000003</v>
      </c>
      <c r="I57" s="36">
        <f>'[1]вспомогат'!K54</f>
        <v>99.14839205930018</v>
      </c>
      <c r="J57" s="37">
        <f>'[1]вспомогат'!L54</f>
        <v>-207999.6700000018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41439182.72</v>
      </c>
      <c r="F58" s="38">
        <f>'[1]вспомогат'!H55</f>
        <v>61507.140000000596</v>
      </c>
      <c r="G58" s="39">
        <f>'[1]вспомогат'!I55</f>
        <v>1.5896694336626696</v>
      </c>
      <c r="H58" s="35">
        <f>'[1]вспомогат'!J55</f>
        <v>-3807670.8599999994</v>
      </c>
      <c r="I58" s="36">
        <f>'[1]вспомогат'!K55</f>
        <v>100.9650557046211</v>
      </c>
      <c r="J58" s="37">
        <f>'[1]вспомогат'!L55</f>
        <v>396088.7199999988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45631275.31</v>
      </c>
      <c r="F59" s="38">
        <f>'[1]вспомогат'!H56</f>
        <v>31514.960000000894</v>
      </c>
      <c r="G59" s="39">
        <f>'[1]вспомогат'!I56</f>
        <v>0.45340373341007656</v>
      </c>
      <c r="H59" s="35">
        <f>'[1]вспомогат'!J56</f>
        <v>-6919235.039999999</v>
      </c>
      <c r="I59" s="36">
        <f>'[1]вспомогат'!K56</f>
        <v>88.62157452617527</v>
      </c>
      <c r="J59" s="37">
        <f>'[1]вспомогат'!L56</f>
        <v>-5858754.689999998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6561490.77</v>
      </c>
      <c r="F60" s="38">
        <f>'[1]вспомогат'!H57</f>
        <v>764.839999999851</v>
      </c>
      <c r="G60" s="39">
        <f>'[1]вспомогат'!I57</f>
        <v>0.0966593114395078</v>
      </c>
      <c r="H60" s="35">
        <f>'[1]вспомогат'!J57</f>
        <v>-790509.1600000001</v>
      </c>
      <c r="I60" s="36">
        <f>'[1]вспомогат'!K57</f>
        <v>92.32322178175416</v>
      </c>
      <c r="J60" s="37">
        <f>'[1]вспомогат'!L57</f>
        <v>-545595.2300000004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37558161.53</v>
      </c>
      <c r="F61" s="38">
        <f>'[1]вспомогат'!H58</f>
        <v>85354.32999999821</v>
      </c>
      <c r="G61" s="39">
        <f>'[1]вспомогат'!I58</f>
        <v>1.9341088108179112</v>
      </c>
      <c r="H61" s="35">
        <f>'[1]вспомогат'!J58</f>
        <v>-4327754.670000002</v>
      </c>
      <c r="I61" s="36">
        <f>'[1]вспомогат'!K58</f>
        <v>97.99226185899428</v>
      </c>
      <c r="J61" s="37">
        <f>'[1]вспомогат'!L58</f>
        <v>-769519.4699999988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8712916</v>
      </c>
      <c r="D62" s="38">
        <f>'[1]вспомогат'!D59</f>
        <v>1136424</v>
      </c>
      <c r="E62" s="33">
        <f>'[1]вспомогат'!G59</f>
        <v>8426922.46</v>
      </c>
      <c r="F62" s="38">
        <f>'[1]вспомогат'!H59</f>
        <v>11830.910000000149</v>
      </c>
      <c r="G62" s="39">
        <f>'[1]вспомогат'!I59</f>
        <v>1.0410647786389717</v>
      </c>
      <c r="H62" s="35">
        <f>'[1]вспомогат'!J59</f>
        <v>-1124593.0899999999</v>
      </c>
      <c r="I62" s="36">
        <f>'[1]вспомогат'!K59</f>
        <v>96.71759098790808</v>
      </c>
      <c r="J62" s="37">
        <f>'[1]вспомогат'!L59</f>
        <v>-285993.5399999991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8574607.49</v>
      </c>
      <c r="F63" s="38">
        <f>'[1]вспомогат'!H60</f>
        <v>2030.2799999993294</v>
      </c>
      <c r="G63" s="39">
        <f>'[1]вспомогат'!I60</f>
        <v>0.12425974661847906</v>
      </c>
      <c r="H63" s="35">
        <f>'[1]вспомогат'!J60</f>
        <v>-1631869.7200000007</v>
      </c>
      <c r="I63" s="36">
        <f>'[1]вспомогат'!K60</f>
        <v>90.80511863556707</v>
      </c>
      <c r="J63" s="37">
        <f>'[1]вспомогат'!L60</f>
        <v>-868260.5099999998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8155302.06</v>
      </c>
      <c r="F64" s="38">
        <f>'[1]вспомогат'!H61</f>
        <v>16182.189999999478</v>
      </c>
      <c r="G64" s="39">
        <f>'[1]вспомогат'!I61</f>
        <v>2.365969448327009</v>
      </c>
      <c r="H64" s="35">
        <f>'[1]вспомогат'!J61</f>
        <v>-667773.8100000005</v>
      </c>
      <c r="I64" s="36">
        <f>'[1]вспомогат'!K61</f>
        <v>99.99247245802924</v>
      </c>
      <c r="J64" s="37">
        <f>'[1]вспомогат'!L61</f>
        <v>-613.9400000004098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8870264.58</v>
      </c>
      <c r="F65" s="38">
        <f>'[1]вспомогат'!H62</f>
        <v>72256.66999999993</v>
      </c>
      <c r="G65" s="39">
        <f>'[1]вспомогат'!I62</f>
        <v>11.775858865710548</v>
      </c>
      <c r="H65" s="35">
        <f>'[1]вспомогат'!J62</f>
        <v>-541343.3300000001</v>
      </c>
      <c r="I65" s="36">
        <f>'[1]вспомогат'!K62</f>
        <v>103.11623282416127</v>
      </c>
      <c r="J65" s="37">
        <f>'[1]вспомогат'!L62</f>
        <v>268064.5800000001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5033831.49</v>
      </c>
      <c r="F66" s="38">
        <f>'[1]вспомогат'!H63</f>
        <v>43509.50999999978</v>
      </c>
      <c r="G66" s="39">
        <f>'[1]вспомогат'!I63</f>
        <v>5.464151696907561</v>
      </c>
      <c r="H66" s="35">
        <f>'[1]вспомогат'!J63</f>
        <v>-752762.4900000002</v>
      </c>
      <c r="I66" s="36">
        <f>'[1]вспомогат'!K63</f>
        <v>97.74921670818009</v>
      </c>
      <c r="J66" s="37">
        <f>'[1]вспомогат'!L63</f>
        <v>-115909.50999999978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9250062.47</v>
      </c>
      <c r="F67" s="38">
        <f>'[1]вспомогат'!H64</f>
        <v>70509.81000000052</v>
      </c>
      <c r="G67" s="39">
        <f>'[1]вспомогат'!I64</f>
        <v>4.791663665214679</v>
      </c>
      <c r="H67" s="35">
        <f>'[1]вспомогат'!J64</f>
        <v>-1401000.1899999995</v>
      </c>
      <c r="I67" s="36">
        <f>'[1]вспомогат'!K64</f>
        <v>95.98243554044751</v>
      </c>
      <c r="J67" s="37">
        <f>'[1]вспомогат'!L64</f>
        <v>-387182.52999999933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7266294.65</v>
      </c>
      <c r="F68" s="38">
        <f>'[1]вспомогат'!H65</f>
        <v>4738.8300000000745</v>
      </c>
      <c r="G68" s="39">
        <f>'[1]вспомогат'!I65</f>
        <v>0.37240021689417563</v>
      </c>
      <c r="H68" s="35">
        <f>'[1]вспомогат'!J65</f>
        <v>-1267771.17</v>
      </c>
      <c r="I68" s="36">
        <f>'[1]вспомогат'!K65</f>
        <v>99.74296089784242</v>
      </c>
      <c r="J68" s="37">
        <f>'[1]вспомогат'!L65</f>
        <v>-18725.349999999627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19541905.55</v>
      </c>
      <c r="F69" s="38">
        <f>'[1]вспомогат'!H66</f>
        <v>14126.940000001341</v>
      </c>
      <c r="G69" s="39">
        <f>'[1]вспомогат'!I66</f>
        <v>0.5097243861235936</v>
      </c>
      <c r="H69" s="35">
        <f>'[1]вспомогат'!J66</f>
        <v>-2757359.0599999987</v>
      </c>
      <c r="I69" s="36">
        <f>'[1]вспомогат'!K66</f>
        <v>90.35741589118219</v>
      </c>
      <c r="J69" s="37">
        <f>'[1]вспомогат'!L66</f>
        <v>-2085434.4499999993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42056742.64</v>
      </c>
      <c r="F70" s="38">
        <f>'[1]вспомогат'!H67</f>
        <v>87213.9299999997</v>
      </c>
      <c r="G70" s="39">
        <f>'[1]вспомогат'!I67</f>
        <v>1.1720583715479316</v>
      </c>
      <c r="H70" s="35">
        <f>'[1]вспомогат'!J67</f>
        <v>-7353877.07</v>
      </c>
      <c r="I70" s="36">
        <f>'[1]вспомогат'!K67</f>
        <v>104.51705105586177</v>
      </c>
      <c r="J70" s="37">
        <f>'[1]вспомогат'!L67</f>
        <v>1817621.6400000006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55591763.82</v>
      </c>
      <c r="F71" s="38">
        <f>'[1]вспомогат'!H68</f>
        <v>275269.2199999988</v>
      </c>
      <c r="G71" s="39">
        <f>'[1]вспомогат'!I68</f>
        <v>1.8380005606094456</v>
      </c>
      <c r="H71" s="35">
        <f>'[1]вспомогат'!J68</f>
        <v>-14701288.780000001</v>
      </c>
      <c r="I71" s="36">
        <f>'[1]вспомогат'!K68</f>
        <v>92.13722614657154</v>
      </c>
      <c r="J71" s="37">
        <f>'[1]вспомогат'!L68</f>
        <v>-4744070.18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9500192.1</v>
      </c>
      <c r="F72" s="38">
        <f>'[1]вспомогат'!H69</f>
        <v>60547.02999999933</v>
      </c>
      <c r="G72" s="39">
        <f>'[1]вспомогат'!I69</f>
        <v>3.7797009800861057</v>
      </c>
      <c r="H72" s="35">
        <f>'[1]вспомогат'!J69</f>
        <v>-1541352.9700000007</v>
      </c>
      <c r="I72" s="36">
        <f>'[1]вспомогат'!K69</f>
        <v>85.89685443037975</v>
      </c>
      <c r="J72" s="37">
        <f>'[1]вспомогат'!L69</f>
        <v>-1559807.9000000004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4112966.22</v>
      </c>
      <c r="F73" s="38">
        <f>'[1]вспомогат'!H70</f>
        <v>3300.010000000242</v>
      </c>
      <c r="G73" s="39">
        <f>'[1]вспомогат'!I70</f>
        <v>0.4237845126493184</v>
      </c>
      <c r="H73" s="35">
        <f>'[1]вспомогат'!J70</f>
        <v>-775399.9899999998</v>
      </c>
      <c r="I73" s="36">
        <f>'[1]вспомогат'!K70</f>
        <v>84.26102941477745</v>
      </c>
      <c r="J73" s="37">
        <f>'[1]вспомогат'!L70</f>
        <v>-768253.7799999998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4171663.02</v>
      </c>
      <c r="F74" s="38">
        <f>'[1]вспомогат'!H71</f>
        <v>21027.72999999998</v>
      </c>
      <c r="G74" s="39">
        <f>'[1]вспомогат'!I71</f>
        <v>2.7677680141522822</v>
      </c>
      <c r="H74" s="35">
        <f>'[1]вспомогат'!J71</f>
        <v>-738708.27</v>
      </c>
      <c r="I74" s="36">
        <f>'[1]вспомогат'!K71</f>
        <v>97.26076500418614</v>
      </c>
      <c r="J74" s="37">
        <f>'[1]вспомогат'!L71</f>
        <v>-117489.97999999998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683819012</v>
      </c>
      <c r="D75" s="41">
        <f>SUM(D39:D74)</f>
        <v>99301371</v>
      </c>
      <c r="E75" s="41">
        <f>SUM(E39:E74)</f>
        <v>651696739.9300001</v>
      </c>
      <c r="F75" s="41">
        <f>SUM(F39:F74)</f>
        <v>1525032.7499999944</v>
      </c>
      <c r="G75" s="42">
        <f>F75/D75*100</f>
        <v>1.5357620289049125</v>
      </c>
      <c r="H75" s="41">
        <f>SUM(H39:H74)</f>
        <v>-97776338.25</v>
      </c>
      <c r="I75" s="43">
        <f>E75/C75*100</f>
        <v>95.30251842866284</v>
      </c>
      <c r="J75" s="41">
        <f>SUM(J39:J74)</f>
        <v>-32122272.070000004</v>
      </c>
    </row>
    <row r="76" spans="1:10" ht="15.75" customHeight="1">
      <c r="A76" s="54" t="s">
        <v>78</v>
      </c>
      <c r="B76" s="55">
        <f>'[1]вспомогат'!B72</f>
        <v>10163042360</v>
      </c>
      <c r="C76" s="55">
        <f>'[1]вспомогат'!C72</f>
        <v>7507150596</v>
      </c>
      <c r="D76" s="55">
        <f>'[1]вспомогат'!D72</f>
        <v>867762844</v>
      </c>
      <c r="E76" s="55">
        <f>'[1]вспомогат'!G72</f>
        <v>7109439964.360003</v>
      </c>
      <c r="F76" s="55">
        <f>'[1]вспомогат'!H72</f>
        <v>14875136.310000107</v>
      </c>
      <c r="G76" s="56">
        <f>'[1]вспомогат'!I72</f>
        <v>1.7141937354026773</v>
      </c>
      <c r="H76" s="55">
        <f>'[1]вспомогат'!J72</f>
        <v>-852887707.6899997</v>
      </c>
      <c r="I76" s="56">
        <f>'[1]вспомогат'!K72</f>
        <v>94.70224252791856</v>
      </c>
      <c r="J76" s="55">
        <f>'[1]вспомогат'!L72</f>
        <v>-397710631.6399999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03.09.2018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2018-09-04T07:59:25Z</dcterms:created>
  <dcterms:modified xsi:type="dcterms:W3CDTF">2018-09-04T07:59:53Z</dcterms:modified>
  <cp:category/>
  <cp:version/>
  <cp:contentType/>
  <cp:contentStatus/>
</cp:coreProperties>
</file>