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<sst xmlns="http://schemas.openxmlformats.org/spreadsheetml/2006/main" count="84" uniqueCount="79">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</sst>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3008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30.08.2018</v>
          </cell>
        </row>
        <row r="6">
          <cell r="G6" t="str">
            <v>Фактично надійшло на 30.08.2018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1886282709</v>
          </cell>
          <cell r="C10">
            <v>1272081609</v>
          </cell>
          <cell r="D10">
            <v>225011040</v>
          </cell>
          <cell r="G10">
            <v>1345684704.21</v>
          </cell>
          <cell r="H10">
            <v>257778373.17000008</v>
          </cell>
          <cell r="I10">
            <v>114.56254465114249</v>
          </cell>
          <cell r="J10">
            <v>32767333.170000076</v>
          </cell>
          <cell r="K10">
            <v>105.7860356355486</v>
          </cell>
          <cell r="L10">
            <v>73603095.21000004</v>
          </cell>
        </row>
        <row r="11">
          <cell r="B11">
            <v>4607500000</v>
          </cell>
          <cell r="C11">
            <v>3035830000</v>
          </cell>
          <cell r="D11">
            <v>393630000</v>
          </cell>
          <cell r="G11">
            <v>3212391473.46</v>
          </cell>
          <cell r="H11">
            <v>435590990.02</v>
          </cell>
          <cell r="I11">
            <v>110.66000813454258</v>
          </cell>
          <cell r="J11">
            <v>41960990.01999998</v>
          </cell>
          <cell r="K11">
            <v>105.81592096593025</v>
          </cell>
          <cell r="L11">
            <v>176561473.46000004</v>
          </cell>
        </row>
        <row r="12">
          <cell r="B12">
            <v>398598510</v>
          </cell>
          <cell r="C12">
            <v>259537971</v>
          </cell>
          <cell r="D12">
            <v>39065146</v>
          </cell>
          <cell r="G12">
            <v>278072394.53</v>
          </cell>
          <cell r="H12">
            <v>38355240.25999996</v>
          </cell>
          <cell r="I12">
            <v>98.18276440077803</v>
          </cell>
          <cell r="J12">
            <v>-709905.7400000393</v>
          </cell>
          <cell r="K12">
            <v>107.14131479821117</v>
          </cell>
          <cell r="L12">
            <v>18534423.52999997</v>
          </cell>
        </row>
        <row r="13">
          <cell r="B13">
            <v>537323448</v>
          </cell>
          <cell r="C13">
            <v>344729897</v>
          </cell>
          <cell r="D13">
            <v>46718297</v>
          </cell>
          <cell r="G13">
            <v>371957595.15</v>
          </cell>
          <cell r="H13">
            <v>43285400.94999999</v>
          </cell>
          <cell r="I13">
            <v>92.65192382761724</v>
          </cell>
          <cell r="J13">
            <v>-3432896.050000012</v>
          </cell>
          <cell r="K13">
            <v>107.89827003313263</v>
          </cell>
          <cell r="L13">
            <v>27227698.149999976</v>
          </cell>
        </row>
        <row r="14">
          <cell r="B14">
            <v>535300000</v>
          </cell>
          <cell r="C14">
            <v>357575000</v>
          </cell>
          <cell r="D14">
            <v>49587000</v>
          </cell>
          <cell r="G14">
            <v>359498981.97</v>
          </cell>
          <cell r="H14">
            <v>47903511.93000001</v>
          </cell>
          <cell r="I14">
            <v>96.6049810030855</v>
          </cell>
          <cell r="J14">
            <v>-1683488.0699999928</v>
          </cell>
          <cell r="K14">
            <v>100.53806389428792</v>
          </cell>
          <cell r="L14">
            <v>1923981.9700000286</v>
          </cell>
        </row>
        <row r="15">
          <cell r="B15">
            <v>75491400</v>
          </cell>
          <cell r="C15">
            <v>48924140</v>
          </cell>
          <cell r="D15">
            <v>6904750</v>
          </cell>
          <cell r="G15">
            <v>49771273.72</v>
          </cell>
          <cell r="H15">
            <v>6250134.659999996</v>
          </cell>
          <cell r="I15">
            <v>90.51934769542702</v>
          </cell>
          <cell r="J15">
            <v>-654615.3400000036</v>
          </cell>
          <cell r="K15">
            <v>101.73152500994395</v>
          </cell>
          <cell r="L15">
            <v>847133.7199999988</v>
          </cell>
        </row>
        <row r="16">
          <cell r="B16">
            <v>43518951</v>
          </cell>
          <cell r="C16">
            <v>25260777</v>
          </cell>
          <cell r="D16">
            <v>5756492</v>
          </cell>
          <cell r="G16">
            <v>28311508.19</v>
          </cell>
          <cell r="H16">
            <v>6999494.040000003</v>
          </cell>
          <cell r="I16">
            <v>121.59304729338636</v>
          </cell>
          <cell r="J16">
            <v>1243002.0400000028</v>
          </cell>
          <cell r="K16">
            <v>112.07694913739195</v>
          </cell>
          <cell r="L16">
            <v>3050731.1900000013</v>
          </cell>
        </row>
        <row r="17">
          <cell r="B17">
            <v>247577778</v>
          </cell>
          <cell r="C17">
            <v>155195896</v>
          </cell>
          <cell r="D17">
            <v>22418982</v>
          </cell>
          <cell r="G17">
            <v>177780209.09</v>
          </cell>
          <cell r="H17">
            <v>25093530.879999995</v>
          </cell>
          <cell r="I17">
            <v>111.92984088215955</v>
          </cell>
          <cell r="J17">
            <v>2674548.879999995</v>
          </cell>
          <cell r="K17">
            <v>114.55213293140174</v>
          </cell>
          <cell r="L17">
            <v>22584313.090000004</v>
          </cell>
        </row>
        <row r="18">
          <cell r="B18">
            <v>85000</v>
          </cell>
          <cell r="C18">
            <v>56600</v>
          </cell>
          <cell r="D18">
            <v>7050</v>
          </cell>
          <cell r="G18">
            <v>91055.6</v>
          </cell>
          <cell r="H18">
            <v>16871.600000000006</v>
          </cell>
          <cell r="I18">
            <v>239.31347517730504</v>
          </cell>
          <cell r="J18">
            <v>9821.600000000006</v>
          </cell>
          <cell r="K18">
            <v>160.87561837455831</v>
          </cell>
          <cell r="L18">
            <v>34455.600000000006</v>
          </cell>
        </row>
        <row r="19">
          <cell r="B19">
            <v>5432240</v>
          </cell>
          <cell r="C19">
            <v>3803893</v>
          </cell>
          <cell r="D19">
            <v>1056293</v>
          </cell>
          <cell r="G19">
            <v>3824837.93</v>
          </cell>
          <cell r="H19">
            <v>903476.71</v>
          </cell>
          <cell r="I19">
            <v>85.53277452373537</v>
          </cell>
          <cell r="J19">
            <v>-152816.29000000004</v>
          </cell>
          <cell r="K19">
            <v>100.55061827448878</v>
          </cell>
          <cell r="L19">
            <v>20944.930000000168</v>
          </cell>
        </row>
        <row r="20">
          <cell r="B20">
            <v>128518370</v>
          </cell>
          <cell r="C20">
            <v>80446986</v>
          </cell>
          <cell r="D20">
            <v>17181688</v>
          </cell>
          <cell r="G20">
            <v>87287395.56</v>
          </cell>
          <cell r="H20">
            <v>13030093.61</v>
          </cell>
          <cell r="I20">
            <v>75.83709825251162</v>
          </cell>
          <cell r="J20">
            <v>-4151594.3900000006</v>
          </cell>
          <cell r="K20">
            <v>108.50300290926998</v>
          </cell>
          <cell r="L20">
            <v>6840409.560000002</v>
          </cell>
        </row>
        <row r="21">
          <cell r="B21">
            <v>28202520</v>
          </cell>
          <cell r="C21">
            <v>16876840</v>
          </cell>
          <cell r="D21">
            <v>3630610</v>
          </cell>
          <cell r="G21">
            <v>21173767.84</v>
          </cell>
          <cell r="H21">
            <v>3581912.9800000004</v>
          </cell>
          <cell r="I21">
            <v>98.65870969341242</v>
          </cell>
          <cell r="J21">
            <v>-48697.01999999955</v>
          </cell>
          <cell r="K21">
            <v>125.46049995141271</v>
          </cell>
          <cell r="L21">
            <v>4296927.84</v>
          </cell>
        </row>
        <row r="22">
          <cell r="B22">
            <v>55893628</v>
          </cell>
          <cell r="C22">
            <v>36980686</v>
          </cell>
          <cell r="D22">
            <v>5407507</v>
          </cell>
          <cell r="G22">
            <v>36476078.47</v>
          </cell>
          <cell r="H22">
            <v>4454974.98</v>
          </cell>
          <cell r="I22">
            <v>82.38500625149446</v>
          </cell>
          <cell r="J22">
            <v>-952532.0199999996</v>
          </cell>
          <cell r="K22">
            <v>98.63548358729743</v>
          </cell>
          <cell r="L22">
            <v>-504607.5300000012</v>
          </cell>
        </row>
        <row r="23">
          <cell r="B23">
            <v>9603300</v>
          </cell>
          <cell r="C23">
            <v>4592697</v>
          </cell>
          <cell r="D23">
            <v>593120</v>
          </cell>
          <cell r="G23">
            <v>4920462.19</v>
          </cell>
          <cell r="H23">
            <v>822958.6500000004</v>
          </cell>
          <cell r="I23">
            <v>138.75078398974918</v>
          </cell>
          <cell r="J23">
            <v>229838.65000000037</v>
          </cell>
          <cell r="K23">
            <v>107.13666044156626</v>
          </cell>
          <cell r="L23">
            <v>327765.1900000004</v>
          </cell>
        </row>
        <row r="24">
          <cell r="B24">
            <v>44969480</v>
          </cell>
          <cell r="C24">
            <v>25500356</v>
          </cell>
          <cell r="D24">
            <v>6441557</v>
          </cell>
          <cell r="G24">
            <v>27820056.49</v>
          </cell>
          <cell r="H24">
            <v>6160492.809999999</v>
          </cell>
          <cell r="I24">
            <v>95.63670413845594</v>
          </cell>
          <cell r="J24">
            <v>-281064.19000000134</v>
          </cell>
          <cell r="K24">
            <v>109.0967376690741</v>
          </cell>
          <cell r="L24">
            <v>2319700.4899999984</v>
          </cell>
        </row>
        <row r="25">
          <cell r="B25">
            <v>120604600</v>
          </cell>
          <cell r="C25">
            <v>76742796</v>
          </cell>
          <cell r="D25">
            <v>16387320</v>
          </cell>
          <cell r="G25">
            <v>74160916.93</v>
          </cell>
          <cell r="H25">
            <v>11877931.160000004</v>
          </cell>
          <cell r="I25">
            <v>72.48245082173293</v>
          </cell>
          <cell r="J25">
            <v>-4509388.839999996</v>
          </cell>
          <cell r="K25">
            <v>96.63567239588197</v>
          </cell>
          <cell r="L25">
            <v>-2581879.069999993</v>
          </cell>
        </row>
        <row r="26">
          <cell r="B26">
            <v>67532937</v>
          </cell>
          <cell r="C26">
            <v>42315646</v>
          </cell>
          <cell r="D26">
            <v>9553984</v>
          </cell>
          <cell r="G26">
            <v>43643064.24</v>
          </cell>
          <cell r="H26">
            <v>7911748.020000003</v>
          </cell>
          <cell r="I26">
            <v>82.81098251786902</v>
          </cell>
          <cell r="J26">
            <v>-1642235.9799999967</v>
          </cell>
          <cell r="K26">
            <v>103.13694428769918</v>
          </cell>
          <cell r="L26">
            <v>1327418.240000002</v>
          </cell>
        </row>
        <row r="27">
          <cell r="B27">
            <v>63078928</v>
          </cell>
          <cell r="C27">
            <v>39126166</v>
          </cell>
          <cell r="D27">
            <v>7735312</v>
          </cell>
          <cell r="G27">
            <v>40860858.35</v>
          </cell>
          <cell r="H27">
            <v>6557171.490000002</v>
          </cell>
          <cell r="I27">
            <v>84.76932139259544</v>
          </cell>
          <cell r="J27">
            <v>-1178140.509999998</v>
          </cell>
          <cell r="K27">
            <v>104.43358633708195</v>
          </cell>
          <cell r="L27">
            <v>1734692.3500000015</v>
          </cell>
        </row>
        <row r="28">
          <cell r="B28">
            <v>88000</v>
          </cell>
          <cell r="C28">
            <v>62005</v>
          </cell>
          <cell r="D28">
            <v>4415</v>
          </cell>
          <cell r="G28">
            <v>30443.13000000001</v>
          </cell>
          <cell r="H28">
            <v>-14115.240000000002</v>
          </cell>
          <cell r="I28">
            <v>-319.71098527746324</v>
          </cell>
          <cell r="J28">
            <v>-18530.24</v>
          </cell>
          <cell r="K28">
            <v>49.097863075558436</v>
          </cell>
          <cell r="L28">
            <v>-31561.86999999999</v>
          </cell>
        </row>
        <row r="29">
          <cell r="B29">
            <v>168812193</v>
          </cell>
          <cell r="C29">
            <v>114472491</v>
          </cell>
          <cell r="D29">
            <v>17407014</v>
          </cell>
          <cell r="G29">
            <v>115562663.78</v>
          </cell>
          <cell r="H29">
            <v>17978552.379999995</v>
          </cell>
          <cell r="I29">
            <v>103.2833797916173</v>
          </cell>
          <cell r="J29">
            <v>571538.3799999952</v>
          </cell>
          <cell r="K29">
            <v>100.95234476901528</v>
          </cell>
          <cell r="L29">
            <v>1090172.7800000012</v>
          </cell>
        </row>
        <row r="30">
          <cell r="B30">
            <v>45896811</v>
          </cell>
          <cell r="C30">
            <v>30839049</v>
          </cell>
          <cell r="D30">
            <v>8009031</v>
          </cell>
          <cell r="G30">
            <v>33371818.36</v>
          </cell>
          <cell r="H30">
            <v>7846629.699999999</v>
          </cell>
          <cell r="I30">
            <v>97.97227280054229</v>
          </cell>
          <cell r="J30">
            <v>-162401.30000000075</v>
          </cell>
          <cell r="K30">
            <v>108.21286467037294</v>
          </cell>
          <cell r="L30">
            <v>2532769.3599999994</v>
          </cell>
        </row>
        <row r="31">
          <cell r="B31">
            <v>39853729</v>
          </cell>
          <cell r="C31">
            <v>21111559</v>
          </cell>
          <cell r="D31">
            <v>4005112</v>
          </cell>
          <cell r="G31">
            <v>22960392.59</v>
          </cell>
          <cell r="H31">
            <v>5113414.210000001</v>
          </cell>
          <cell r="I31">
            <v>127.672190190936</v>
          </cell>
          <cell r="J31">
            <v>1108302.210000001</v>
          </cell>
          <cell r="K31">
            <v>108.75744699858498</v>
          </cell>
          <cell r="L31">
            <v>1848833.5899999999</v>
          </cell>
        </row>
        <row r="32">
          <cell r="B32">
            <v>35712897</v>
          </cell>
          <cell r="C32">
            <v>24181701</v>
          </cell>
          <cell r="D32">
            <v>5897564</v>
          </cell>
          <cell r="G32">
            <v>24833098.63</v>
          </cell>
          <cell r="H32">
            <v>3892017.009999998</v>
          </cell>
          <cell r="I32">
            <v>65.99363754255143</v>
          </cell>
          <cell r="J32">
            <v>-2005546.990000002</v>
          </cell>
          <cell r="K32">
            <v>102.6937626513536</v>
          </cell>
          <cell r="L32">
            <v>651397.629999999</v>
          </cell>
        </row>
        <row r="33">
          <cell r="B33">
            <v>65058418</v>
          </cell>
          <cell r="C33">
            <v>40209449</v>
          </cell>
          <cell r="D33">
            <v>8924393</v>
          </cell>
          <cell r="G33">
            <v>45083542.32</v>
          </cell>
          <cell r="H33">
            <v>10051089.350000001</v>
          </cell>
          <cell r="I33">
            <v>112.62490737465282</v>
          </cell>
          <cell r="J33">
            <v>1126696.3500000015</v>
          </cell>
          <cell r="K33">
            <v>112.12176103184103</v>
          </cell>
          <cell r="L33">
            <v>4874093.32</v>
          </cell>
        </row>
        <row r="34">
          <cell r="B34">
            <v>252000</v>
          </cell>
          <cell r="C34">
            <v>151200</v>
          </cell>
          <cell r="D34">
            <v>22200</v>
          </cell>
          <cell r="G34">
            <v>195935.77</v>
          </cell>
          <cell r="H34">
            <v>12657.149999999994</v>
          </cell>
          <cell r="I34">
            <v>57.01418918918917</v>
          </cell>
          <cell r="J34">
            <v>-9542.850000000006</v>
          </cell>
          <cell r="K34">
            <v>129.58714947089948</v>
          </cell>
          <cell r="L34">
            <v>44735.76999999999</v>
          </cell>
        </row>
        <row r="35">
          <cell r="B35">
            <v>7775400</v>
          </cell>
          <cell r="C35">
            <v>4563947</v>
          </cell>
          <cell r="D35">
            <v>861766</v>
          </cell>
          <cell r="G35">
            <v>5197077.48</v>
          </cell>
          <cell r="H35">
            <v>1349723.7700000005</v>
          </cell>
          <cell r="I35">
            <v>156.62300090743898</v>
          </cell>
          <cell r="J35">
            <v>487957.7700000005</v>
          </cell>
          <cell r="K35">
            <v>113.87243278679617</v>
          </cell>
          <cell r="L35">
            <v>633130.4800000004</v>
          </cell>
        </row>
        <row r="36">
          <cell r="B36">
            <v>15969215</v>
          </cell>
          <cell r="C36">
            <v>9692094</v>
          </cell>
          <cell r="D36">
            <v>2476015</v>
          </cell>
          <cell r="G36">
            <v>10625801.03</v>
          </cell>
          <cell r="H36">
            <v>2944020.619999999</v>
          </cell>
          <cell r="I36">
            <v>118.9015664283132</v>
          </cell>
          <cell r="J36">
            <v>468005.6199999992</v>
          </cell>
          <cell r="K36">
            <v>109.6336976302541</v>
          </cell>
          <cell r="L36">
            <v>933707.0299999993</v>
          </cell>
        </row>
        <row r="37">
          <cell r="B37">
            <v>42440358</v>
          </cell>
          <cell r="C37">
            <v>26682412</v>
          </cell>
          <cell r="D37">
            <v>4712282</v>
          </cell>
          <cell r="G37">
            <v>27902343.07</v>
          </cell>
          <cell r="H37">
            <v>5231429.75</v>
          </cell>
          <cell r="I37">
            <v>111.01690751954149</v>
          </cell>
          <cell r="J37">
            <v>519147.75</v>
          </cell>
          <cell r="K37">
            <v>104.57204195033043</v>
          </cell>
          <cell r="L37">
            <v>1219931.0700000003</v>
          </cell>
        </row>
        <row r="38">
          <cell r="B38">
            <v>22013547</v>
          </cell>
          <cell r="C38">
            <v>13436937</v>
          </cell>
          <cell r="D38">
            <v>3155778</v>
          </cell>
          <cell r="G38">
            <v>15017166.46</v>
          </cell>
          <cell r="H38">
            <v>3236044.0700000003</v>
          </cell>
          <cell r="I38">
            <v>102.54346376709643</v>
          </cell>
          <cell r="J38">
            <v>80266.0700000003</v>
          </cell>
          <cell r="K38">
            <v>111.7603398750772</v>
          </cell>
          <cell r="L38">
            <v>1580229.460000001</v>
          </cell>
        </row>
        <row r="39">
          <cell r="B39">
            <v>19072094</v>
          </cell>
          <cell r="C39">
            <v>10701900</v>
          </cell>
          <cell r="D39">
            <v>2079500</v>
          </cell>
          <cell r="G39">
            <v>10765308.61</v>
          </cell>
          <cell r="H39">
            <v>1972079.7400000002</v>
          </cell>
          <cell r="I39">
            <v>94.83432267371965</v>
          </cell>
          <cell r="J39">
            <v>-107420.25999999978</v>
          </cell>
          <cell r="K39">
            <v>100.59249862174006</v>
          </cell>
          <cell r="L39">
            <v>63408.609999999404</v>
          </cell>
        </row>
        <row r="40">
          <cell r="B40">
            <v>16826730</v>
          </cell>
          <cell r="C40">
            <v>8503251</v>
          </cell>
          <cell r="D40">
            <v>1567417</v>
          </cell>
          <cell r="G40">
            <v>10891644.18</v>
          </cell>
          <cell r="H40">
            <v>1740189.75</v>
          </cell>
          <cell r="I40">
            <v>111.0227686697286</v>
          </cell>
          <cell r="J40">
            <v>172772.75</v>
          </cell>
          <cell r="K40">
            <v>128.08800046005933</v>
          </cell>
          <cell r="L40">
            <v>2388393.1799999997</v>
          </cell>
        </row>
        <row r="41">
          <cell r="B41">
            <v>19103480</v>
          </cell>
          <cell r="C41">
            <v>14390445</v>
          </cell>
          <cell r="D41">
            <v>1397731</v>
          </cell>
          <cell r="G41">
            <v>15320185.07</v>
          </cell>
          <cell r="H41">
            <v>1867769.83</v>
          </cell>
          <cell r="I41">
            <v>133.62870466491765</v>
          </cell>
          <cell r="J41">
            <v>470038.8300000001</v>
          </cell>
          <cell r="K41">
            <v>106.46081528403049</v>
          </cell>
          <cell r="L41">
            <v>929740.0700000003</v>
          </cell>
        </row>
        <row r="42">
          <cell r="B42">
            <v>28681097</v>
          </cell>
          <cell r="C42">
            <v>19343848</v>
          </cell>
          <cell r="D42">
            <v>2355021</v>
          </cell>
          <cell r="G42">
            <v>19201294.48</v>
          </cell>
          <cell r="H42">
            <v>2424010.7600000016</v>
          </cell>
          <cell r="I42">
            <v>102.9294753634894</v>
          </cell>
          <cell r="J42">
            <v>68989.76000000164</v>
          </cell>
          <cell r="K42">
            <v>99.26305500332717</v>
          </cell>
          <cell r="L42">
            <v>-142553.51999999955</v>
          </cell>
        </row>
        <row r="43">
          <cell r="B43">
            <v>50187500</v>
          </cell>
          <cell r="C43">
            <v>31532224</v>
          </cell>
          <cell r="D43">
            <v>4449568</v>
          </cell>
          <cell r="G43">
            <v>34306557.51</v>
          </cell>
          <cell r="H43">
            <v>5918179.639999997</v>
          </cell>
          <cell r="I43">
            <v>133.0057129141525</v>
          </cell>
          <cell r="J43">
            <v>1468611.6399999969</v>
          </cell>
          <cell r="K43">
            <v>108.79840733720525</v>
          </cell>
          <cell r="L43">
            <v>2774333.509999998</v>
          </cell>
        </row>
        <row r="44">
          <cell r="B44">
            <v>27068682</v>
          </cell>
          <cell r="C44">
            <v>14498753</v>
          </cell>
          <cell r="D44">
            <v>1924218</v>
          </cell>
          <cell r="G44">
            <v>15174635.02</v>
          </cell>
          <cell r="H44">
            <v>2423458.42</v>
          </cell>
          <cell r="I44">
            <v>125.94510705128006</v>
          </cell>
          <cell r="J44">
            <v>499240.4199999999</v>
          </cell>
          <cell r="K44">
            <v>104.66165621277912</v>
          </cell>
          <cell r="L44">
            <v>675882.0199999996</v>
          </cell>
        </row>
        <row r="45">
          <cell r="B45">
            <v>24451316</v>
          </cell>
          <cell r="C45">
            <v>15324995</v>
          </cell>
          <cell r="D45">
            <v>1930507</v>
          </cell>
          <cell r="G45">
            <v>17417241.74</v>
          </cell>
          <cell r="H45">
            <v>3113641.929999998</v>
          </cell>
          <cell r="I45">
            <v>161.286228436364</v>
          </cell>
          <cell r="J45">
            <v>1183134.9299999978</v>
          </cell>
          <cell r="K45">
            <v>113.65251173002014</v>
          </cell>
          <cell r="L45">
            <v>2092246.7399999984</v>
          </cell>
        </row>
        <row r="46">
          <cell r="B46">
            <v>8404782</v>
          </cell>
          <cell r="C46">
            <v>6112635</v>
          </cell>
          <cell r="D46">
            <v>934217</v>
          </cell>
          <cell r="G46">
            <v>6239386.4</v>
          </cell>
          <cell r="H46">
            <v>1078392.33</v>
          </cell>
          <cell r="I46">
            <v>115.43274528294818</v>
          </cell>
          <cell r="J46">
            <v>144175.33000000007</v>
          </cell>
          <cell r="K46">
            <v>102.07359673855873</v>
          </cell>
          <cell r="L46">
            <v>126751.40000000037</v>
          </cell>
        </row>
        <row r="47">
          <cell r="B47">
            <v>9297400</v>
          </cell>
          <cell r="C47">
            <v>5647570</v>
          </cell>
          <cell r="D47">
            <v>1231492</v>
          </cell>
          <cell r="G47">
            <v>5425671.41</v>
          </cell>
          <cell r="H47">
            <v>758874.6699999999</v>
          </cell>
          <cell r="I47">
            <v>61.62237919531754</v>
          </cell>
          <cell r="J47">
            <v>-472617.3300000001</v>
          </cell>
          <cell r="K47">
            <v>96.07090146735676</v>
          </cell>
          <cell r="L47">
            <v>-221898.58999999985</v>
          </cell>
        </row>
        <row r="48">
          <cell r="B48">
            <v>10646930</v>
          </cell>
          <cell r="C48">
            <v>6109719</v>
          </cell>
          <cell r="D48">
            <v>847378</v>
          </cell>
          <cell r="G48">
            <v>6238395.11</v>
          </cell>
          <cell r="H48">
            <v>931435.8000000007</v>
          </cell>
          <cell r="I48">
            <v>109.91975245994124</v>
          </cell>
          <cell r="J48">
            <v>84057.80000000075</v>
          </cell>
          <cell r="K48">
            <v>102.10608883976498</v>
          </cell>
          <cell r="L48">
            <v>128676.11000000034</v>
          </cell>
        </row>
        <row r="49">
          <cell r="B49">
            <v>26835600</v>
          </cell>
          <cell r="C49">
            <v>15277210</v>
          </cell>
          <cell r="D49">
            <v>4011100</v>
          </cell>
          <cell r="G49">
            <v>20308576.88</v>
          </cell>
          <cell r="H49">
            <v>2799686.2699999996</v>
          </cell>
          <cell r="I49">
            <v>69.79846600683103</v>
          </cell>
          <cell r="J49">
            <v>-1211413.7300000004</v>
          </cell>
          <cell r="K49">
            <v>132.9338071545786</v>
          </cell>
          <cell r="L49">
            <v>5031366.879999999</v>
          </cell>
        </row>
        <row r="50">
          <cell r="B50">
            <v>10680400</v>
          </cell>
          <cell r="C50">
            <v>6357869</v>
          </cell>
          <cell r="D50">
            <v>1005550</v>
          </cell>
          <cell r="G50">
            <v>7007769.19</v>
          </cell>
          <cell r="H50">
            <v>1535831.3200000003</v>
          </cell>
          <cell r="I50">
            <v>152.73545025110639</v>
          </cell>
          <cell r="J50">
            <v>530281.3200000003</v>
          </cell>
          <cell r="K50">
            <v>110.22198145321964</v>
          </cell>
          <cell r="L50">
            <v>649900.1900000004</v>
          </cell>
        </row>
        <row r="51">
          <cell r="B51">
            <v>8362532</v>
          </cell>
          <cell r="C51">
            <v>5329822</v>
          </cell>
          <cell r="D51">
            <v>879702</v>
          </cell>
          <cell r="G51">
            <v>5365098.2</v>
          </cell>
          <cell r="H51">
            <v>698046.9300000006</v>
          </cell>
          <cell r="I51">
            <v>79.35038569879353</v>
          </cell>
          <cell r="J51">
            <v>-181655.06999999937</v>
          </cell>
          <cell r="K51">
            <v>100.66186450504351</v>
          </cell>
          <cell r="L51">
            <v>35276.200000000186</v>
          </cell>
        </row>
        <row r="52">
          <cell r="B52">
            <v>47761408</v>
          </cell>
          <cell r="C52">
            <v>31030659</v>
          </cell>
          <cell r="D52">
            <v>5954695</v>
          </cell>
          <cell r="G52">
            <v>34400184.58</v>
          </cell>
          <cell r="H52">
            <v>5795930.049999997</v>
          </cell>
          <cell r="I52">
            <v>97.33378535760433</v>
          </cell>
          <cell r="J52">
            <v>-158764.95000000298</v>
          </cell>
          <cell r="K52">
            <v>110.85869810241542</v>
          </cell>
          <cell r="L52">
            <v>3369525.579999998</v>
          </cell>
        </row>
        <row r="53">
          <cell r="B53">
            <v>61512246</v>
          </cell>
          <cell r="C53">
            <v>38286091</v>
          </cell>
          <cell r="D53">
            <v>5779992</v>
          </cell>
          <cell r="G53">
            <v>41097754.89</v>
          </cell>
          <cell r="H53">
            <v>5971886.32</v>
          </cell>
          <cell r="I53">
            <v>103.3199755293779</v>
          </cell>
          <cell r="J53">
            <v>191894.3200000003</v>
          </cell>
          <cell r="K53">
            <v>107.3438259601901</v>
          </cell>
          <cell r="L53">
            <v>2811663.8900000006</v>
          </cell>
        </row>
        <row r="54">
          <cell r="B54">
            <v>35605896</v>
          </cell>
          <cell r="C54">
            <v>21216596</v>
          </cell>
          <cell r="D54">
            <v>4089819</v>
          </cell>
          <cell r="G54">
            <v>24122682.57</v>
          </cell>
          <cell r="H54">
            <v>5695852.920000002</v>
          </cell>
          <cell r="I54">
            <v>139.269070831741</v>
          </cell>
          <cell r="J54">
            <v>1606033.9200000018</v>
          </cell>
          <cell r="K54">
            <v>113.69723291144346</v>
          </cell>
          <cell r="L54">
            <v>2906086.5700000003</v>
          </cell>
        </row>
        <row r="55">
          <cell r="B55">
            <v>58788000</v>
          </cell>
          <cell r="C55">
            <v>37173916</v>
          </cell>
          <cell r="D55">
            <v>5525683</v>
          </cell>
          <cell r="G55">
            <v>41040020.72</v>
          </cell>
          <cell r="H55">
            <v>6026049.359999999</v>
          </cell>
          <cell r="I55">
            <v>109.05528529233399</v>
          </cell>
          <cell r="J55">
            <v>500366.3599999994</v>
          </cell>
          <cell r="K55">
            <v>110.40004695765708</v>
          </cell>
          <cell r="L55">
            <v>3866104.719999999</v>
          </cell>
        </row>
        <row r="56">
          <cell r="B56">
            <v>68926670</v>
          </cell>
          <cell r="C56">
            <v>44539280</v>
          </cell>
          <cell r="D56">
            <v>7204395</v>
          </cell>
          <cell r="G56">
            <v>45295831.59</v>
          </cell>
          <cell r="H56">
            <v>6500682.420000002</v>
          </cell>
          <cell r="I56">
            <v>90.2321766088617</v>
          </cell>
          <cell r="J56">
            <v>-703712.5799999982</v>
          </cell>
          <cell r="K56">
            <v>101.69861656946408</v>
          </cell>
          <cell r="L56">
            <v>756551.5900000036</v>
          </cell>
        </row>
        <row r="57">
          <cell r="B57">
            <v>11259375</v>
          </cell>
          <cell r="C57">
            <v>6315812</v>
          </cell>
          <cell r="D57">
            <v>1191818</v>
          </cell>
          <cell r="G57">
            <v>6547214.88</v>
          </cell>
          <cell r="H57">
            <v>1289066.7999999998</v>
          </cell>
          <cell r="I57">
            <v>108.15970223641527</v>
          </cell>
          <cell r="J57">
            <v>97248.79999999981</v>
          </cell>
          <cell r="K57">
            <v>103.66386586554508</v>
          </cell>
          <cell r="L57">
            <v>231402.8799999999</v>
          </cell>
        </row>
        <row r="58">
          <cell r="B58">
            <v>50529461</v>
          </cell>
          <cell r="C58">
            <v>33914572</v>
          </cell>
          <cell r="D58">
            <v>4334620</v>
          </cell>
          <cell r="G58">
            <v>37242578.59</v>
          </cell>
          <cell r="H58">
            <v>6597908.540000003</v>
          </cell>
          <cell r="I58">
            <v>152.21423192805835</v>
          </cell>
          <cell r="J58">
            <v>2263288.540000003</v>
          </cell>
          <cell r="K58">
            <v>109.81291047989639</v>
          </cell>
          <cell r="L58">
            <v>3328006.5900000036</v>
          </cell>
        </row>
        <row r="59">
          <cell r="B59">
            <v>12324400</v>
          </cell>
          <cell r="C59">
            <v>7576492</v>
          </cell>
          <cell r="D59">
            <v>1186324</v>
          </cell>
          <cell r="G59">
            <v>8185389.16</v>
          </cell>
          <cell r="H59">
            <v>1422596.08</v>
          </cell>
          <cell r="I59">
            <v>119.91631965635021</v>
          </cell>
          <cell r="J59">
            <v>236272.08000000007</v>
          </cell>
          <cell r="K59">
            <v>108.0366634057028</v>
          </cell>
          <cell r="L59">
            <v>608897.1600000001</v>
          </cell>
        </row>
        <row r="60">
          <cell r="B60">
            <v>14504968</v>
          </cell>
          <cell r="C60">
            <v>7808968</v>
          </cell>
          <cell r="D60">
            <v>1834158</v>
          </cell>
          <cell r="G60">
            <v>8515771.17</v>
          </cell>
          <cell r="H60">
            <v>799822.6100000003</v>
          </cell>
          <cell r="I60">
            <v>43.60707256408665</v>
          </cell>
          <cell r="J60">
            <v>-1034335.3899999997</v>
          </cell>
          <cell r="K60">
            <v>109.05117257491644</v>
          </cell>
          <cell r="L60">
            <v>706803.1699999999</v>
          </cell>
        </row>
        <row r="61">
          <cell r="B61">
            <v>10990554</v>
          </cell>
          <cell r="C61">
            <v>7471960</v>
          </cell>
          <cell r="D61">
            <v>2117718</v>
          </cell>
          <cell r="G61">
            <v>8081630.02</v>
          </cell>
          <cell r="H61">
            <v>2190789.8</v>
          </cell>
          <cell r="I61">
            <v>103.45049718612202</v>
          </cell>
          <cell r="J61">
            <v>73071.79999999981</v>
          </cell>
          <cell r="K61">
            <v>108.15943902269282</v>
          </cell>
          <cell r="L61">
            <v>609670.0199999996</v>
          </cell>
        </row>
        <row r="62">
          <cell r="B62">
            <v>11278820</v>
          </cell>
          <cell r="C62">
            <v>7988600</v>
          </cell>
          <cell r="D62">
            <v>3044240</v>
          </cell>
          <cell r="G62">
            <v>8772577.75</v>
          </cell>
          <cell r="H62">
            <v>3086007.01</v>
          </cell>
          <cell r="I62">
            <v>101.37200122197987</v>
          </cell>
          <cell r="J62">
            <v>41767.00999999978</v>
          </cell>
          <cell r="K62">
            <v>109.81370640662944</v>
          </cell>
          <cell r="L62">
            <v>783977.75</v>
          </cell>
        </row>
        <row r="63">
          <cell r="B63">
            <v>8609022</v>
          </cell>
          <cell r="C63">
            <v>4353469</v>
          </cell>
          <cell r="D63">
            <v>1533988</v>
          </cell>
          <cell r="G63">
            <v>4983413.51</v>
          </cell>
          <cell r="H63">
            <v>1070039.8299999996</v>
          </cell>
          <cell r="I63">
            <v>69.755423771242</v>
          </cell>
          <cell r="J63">
            <v>-463948.1700000004</v>
          </cell>
          <cell r="K63">
            <v>114.46994362426837</v>
          </cell>
          <cell r="L63">
            <v>629944.5099999998</v>
          </cell>
        </row>
        <row r="64">
          <cell r="B64">
            <v>12876455</v>
          </cell>
          <cell r="C64">
            <v>8165735</v>
          </cell>
          <cell r="D64">
            <v>1646260</v>
          </cell>
          <cell r="G64">
            <v>9172737.49</v>
          </cell>
          <cell r="H64">
            <v>1680698.5899999999</v>
          </cell>
          <cell r="I64">
            <v>102.09192897841166</v>
          </cell>
          <cell r="J64">
            <v>34438.58999999985</v>
          </cell>
          <cell r="K64">
            <v>112.33204959504563</v>
          </cell>
          <cell r="L64">
            <v>1007002.4900000002</v>
          </cell>
        </row>
        <row r="65">
          <cell r="B65">
            <v>10633820</v>
          </cell>
          <cell r="C65">
            <v>6012510</v>
          </cell>
          <cell r="D65">
            <v>1118950</v>
          </cell>
          <cell r="G65">
            <v>7252808.26</v>
          </cell>
          <cell r="H65">
            <v>1262042.0599999996</v>
          </cell>
          <cell r="I65">
            <v>112.78806559721164</v>
          </cell>
          <cell r="J65">
            <v>143092.0599999996</v>
          </cell>
          <cell r="K65">
            <v>120.62862697941459</v>
          </cell>
          <cell r="L65">
            <v>1240298.2599999998</v>
          </cell>
        </row>
        <row r="66">
          <cell r="B66">
            <v>29107532</v>
          </cell>
          <cell r="C66">
            <v>18855854</v>
          </cell>
          <cell r="D66">
            <v>4003900</v>
          </cell>
          <cell r="G66">
            <v>19297085.96</v>
          </cell>
          <cell r="H66">
            <v>3226931.950000001</v>
          </cell>
          <cell r="I66">
            <v>80.59471889907344</v>
          </cell>
          <cell r="J66">
            <v>-776968.0499999989</v>
          </cell>
          <cell r="K66">
            <v>102.34002639180385</v>
          </cell>
          <cell r="L66">
            <v>441231.9600000009</v>
          </cell>
        </row>
        <row r="67">
          <cell r="B67">
            <v>49335300</v>
          </cell>
          <cell r="C67">
            <v>32798030</v>
          </cell>
          <cell r="D67">
            <v>4911018</v>
          </cell>
          <cell r="G67">
            <v>41591096.82</v>
          </cell>
          <cell r="H67">
            <v>8804945.71</v>
          </cell>
          <cell r="I67">
            <v>179.28962406572327</v>
          </cell>
          <cell r="J67">
            <v>3893927.710000001</v>
          </cell>
          <cell r="K67">
            <v>126.80974076796684</v>
          </cell>
          <cell r="L67">
            <v>8793066.82</v>
          </cell>
        </row>
        <row r="68">
          <cell r="B68">
            <v>81405890</v>
          </cell>
          <cell r="C68">
            <v>45359276</v>
          </cell>
          <cell r="D68">
            <v>7366494</v>
          </cell>
          <cell r="G68">
            <v>54780357.64</v>
          </cell>
          <cell r="H68">
            <v>12263642.71</v>
          </cell>
          <cell r="I68">
            <v>166.47868999825425</v>
          </cell>
          <cell r="J68">
            <v>4897148.710000001</v>
          </cell>
          <cell r="K68">
            <v>120.76991184779932</v>
          </cell>
          <cell r="L68">
            <v>9421081.64</v>
          </cell>
        </row>
        <row r="69">
          <cell r="B69">
            <v>14752300</v>
          </cell>
          <cell r="C69">
            <v>9458100</v>
          </cell>
          <cell r="D69">
            <v>1599300</v>
          </cell>
          <cell r="G69">
            <v>9348061.66</v>
          </cell>
          <cell r="H69">
            <v>1222446.67</v>
          </cell>
          <cell r="I69">
            <v>76.43635778152942</v>
          </cell>
          <cell r="J69">
            <v>-376853.3300000001</v>
          </cell>
          <cell r="K69">
            <v>98.83657034710988</v>
          </cell>
          <cell r="L69">
            <v>-110038.33999999985</v>
          </cell>
        </row>
        <row r="70">
          <cell r="B70">
            <v>6871900</v>
          </cell>
          <cell r="C70">
            <v>4182520</v>
          </cell>
          <cell r="D70">
            <v>778400</v>
          </cell>
          <cell r="G70">
            <v>4066600.57</v>
          </cell>
          <cell r="H70">
            <v>503852.48999999976</v>
          </cell>
          <cell r="I70">
            <v>64.7292510277492</v>
          </cell>
          <cell r="J70">
            <v>-274547.51000000024</v>
          </cell>
          <cell r="K70">
            <v>97.22847876399874</v>
          </cell>
          <cell r="L70">
            <v>-115919.43000000017</v>
          </cell>
        </row>
        <row r="71">
          <cell r="B71">
            <v>6901685</v>
          </cell>
          <cell r="C71">
            <v>3529417</v>
          </cell>
          <cell r="D71">
            <v>857200</v>
          </cell>
          <cell r="G71">
            <v>3953083.98</v>
          </cell>
          <cell r="H71">
            <v>1178086.25</v>
          </cell>
          <cell r="I71">
            <v>137.43423355109658</v>
          </cell>
          <cell r="J71">
            <v>320886.25</v>
          </cell>
          <cell r="K71">
            <v>112.00387996091139</v>
          </cell>
          <cell r="L71">
            <v>423666.98</v>
          </cell>
        </row>
        <row r="72">
          <cell r="B72">
            <v>10162980612</v>
          </cell>
          <cell r="C72">
            <v>6646148898</v>
          </cell>
          <cell r="D72">
            <v>1003254091</v>
          </cell>
          <cell r="G72">
            <v>7055915562.149999</v>
          </cell>
          <cell r="H72">
            <v>1078066646.25</v>
          </cell>
          <cell r="I72">
            <v>107.45698980159952</v>
          </cell>
          <cell r="J72">
            <v>74812555.25000003</v>
          </cell>
          <cell r="K72">
            <v>106.16547523142776</v>
          </cell>
          <cell r="L72">
            <v>409766664.15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8" sqref="F2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30.08.2018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30.08.2018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1272081609</v>
      </c>
      <c r="D10" s="33">
        <f>'[1]вспомогат'!D10</f>
        <v>225011040</v>
      </c>
      <c r="E10" s="33">
        <f>'[1]вспомогат'!G10</f>
        <v>1345684704.21</v>
      </c>
      <c r="F10" s="33">
        <f>'[1]вспомогат'!H10</f>
        <v>257778373.17000008</v>
      </c>
      <c r="G10" s="34">
        <f>'[1]вспомогат'!I10</f>
        <v>114.56254465114249</v>
      </c>
      <c r="H10" s="35">
        <f>'[1]вспомогат'!J10</f>
        <v>32767333.170000076</v>
      </c>
      <c r="I10" s="36">
        <f>'[1]вспомогат'!K10</f>
        <v>105.7860356355486</v>
      </c>
      <c r="J10" s="37">
        <f>'[1]вспомогат'!L10</f>
        <v>73603095.21000004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3035830000</v>
      </c>
      <c r="D12" s="38">
        <f>'[1]вспомогат'!D11</f>
        <v>393630000</v>
      </c>
      <c r="E12" s="33">
        <f>'[1]вспомогат'!G11</f>
        <v>3212391473.46</v>
      </c>
      <c r="F12" s="38">
        <f>'[1]вспомогат'!H11</f>
        <v>435590990.02</v>
      </c>
      <c r="G12" s="39">
        <f>'[1]вспомогат'!I11</f>
        <v>110.66000813454258</v>
      </c>
      <c r="H12" s="35">
        <f>'[1]вспомогат'!J11</f>
        <v>41960990.01999998</v>
      </c>
      <c r="I12" s="36">
        <f>'[1]вспомогат'!K11</f>
        <v>105.81592096593025</v>
      </c>
      <c r="J12" s="37">
        <f>'[1]вспомогат'!L11</f>
        <v>176561473.46000004</v>
      </c>
    </row>
    <row r="13" spans="1:10" ht="12.75">
      <c r="A13" s="32" t="s">
        <v>15</v>
      </c>
      <c r="B13" s="33">
        <f>'[1]вспомогат'!B12</f>
        <v>398598510</v>
      </c>
      <c r="C13" s="33">
        <f>'[1]вспомогат'!C12</f>
        <v>259537971</v>
      </c>
      <c r="D13" s="38">
        <f>'[1]вспомогат'!D12</f>
        <v>39065146</v>
      </c>
      <c r="E13" s="33">
        <f>'[1]вспомогат'!G12</f>
        <v>278072394.53</v>
      </c>
      <c r="F13" s="38">
        <f>'[1]вспомогат'!H12</f>
        <v>38355240.25999996</v>
      </c>
      <c r="G13" s="39">
        <f>'[1]вспомогат'!I12</f>
        <v>98.18276440077803</v>
      </c>
      <c r="H13" s="35">
        <f>'[1]вспомогат'!J12</f>
        <v>-709905.7400000393</v>
      </c>
      <c r="I13" s="36">
        <f>'[1]вспомогат'!K12</f>
        <v>107.14131479821117</v>
      </c>
      <c r="J13" s="37">
        <f>'[1]вспомогат'!L12</f>
        <v>18534423.52999997</v>
      </c>
    </row>
    <row r="14" spans="1:10" ht="12.75">
      <c r="A14" s="32" t="s">
        <v>16</v>
      </c>
      <c r="B14" s="33">
        <f>'[1]вспомогат'!B13</f>
        <v>537323448</v>
      </c>
      <c r="C14" s="33">
        <f>'[1]вспомогат'!C13</f>
        <v>344729897</v>
      </c>
      <c r="D14" s="38">
        <f>'[1]вспомогат'!D13</f>
        <v>46718297</v>
      </c>
      <c r="E14" s="33">
        <f>'[1]вспомогат'!G13</f>
        <v>371957595.15</v>
      </c>
      <c r="F14" s="38">
        <f>'[1]вспомогат'!H13</f>
        <v>43285400.94999999</v>
      </c>
      <c r="G14" s="39">
        <f>'[1]вспомогат'!I13</f>
        <v>92.65192382761724</v>
      </c>
      <c r="H14" s="35">
        <f>'[1]вспомогат'!J13</f>
        <v>-3432896.050000012</v>
      </c>
      <c r="I14" s="36">
        <f>'[1]вспомогат'!K13</f>
        <v>107.89827003313263</v>
      </c>
      <c r="J14" s="37">
        <f>'[1]вспомогат'!L13</f>
        <v>27227698.149999976</v>
      </c>
    </row>
    <row r="15" spans="1:10" ht="12.75">
      <c r="A15" s="32" t="s">
        <v>17</v>
      </c>
      <c r="B15" s="33">
        <f>'[1]вспомогат'!B14</f>
        <v>535300000</v>
      </c>
      <c r="C15" s="33">
        <f>'[1]вспомогат'!C14</f>
        <v>357575000</v>
      </c>
      <c r="D15" s="38">
        <f>'[1]вспомогат'!D14</f>
        <v>49587000</v>
      </c>
      <c r="E15" s="33">
        <f>'[1]вспомогат'!G14</f>
        <v>359498981.97</v>
      </c>
      <c r="F15" s="38">
        <f>'[1]вспомогат'!H14</f>
        <v>47903511.93000001</v>
      </c>
      <c r="G15" s="39">
        <f>'[1]вспомогат'!I14</f>
        <v>96.6049810030855</v>
      </c>
      <c r="H15" s="35">
        <f>'[1]вспомогат'!J14</f>
        <v>-1683488.0699999928</v>
      </c>
      <c r="I15" s="36">
        <f>'[1]вспомогат'!K14</f>
        <v>100.53806389428792</v>
      </c>
      <c r="J15" s="37">
        <f>'[1]вспомогат'!L14</f>
        <v>1923981.9700000286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48924140</v>
      </c>
      <c r="D16" s="38">
        <f>'[1]вспомогат'!D15</f>
        <v>6904750</v>
      </c>
      <c r="E16" s="33">
        <f>'[1]вспомогат'!G15</f>
        <v>49771273.72</v>
      </c>
      <c r="F16" s="38">
        <f>'[1]вспомогат'!H15</f>
        <v>6250134.659999996</v>
      </c>
      <c r="G16" s="39">
        <f>'[1]вспомогат'!I15</f>
        <v>90.51934769542702</v>
      </c>
      <c r="H16" s="35">
        <f>'[1]вспомогат'!J15</f>
        <v>-654615.3400000036</v>
      </c>
      <c r="I16" s="36">
        <f>'[1]вспомогат'!K15</f>
        <v>101.73152500994395</v>
      </c>
      <c r="J16" s="37">
        <f>'[1]вспомогат'!L15</f>
        <v>847133.7199999988</v>
      </c>
    </row>
    <row r="17" spans="1:10" ht="18" customHeight="1">
      <c r="A17" s="40" t="s">
        <v>19</v>
      </c>
      <c r="B17" s="41">
        <f>SUM(B12:B16)</f>
        <v>6154213358</v>
      </c>
      <c r="C17" s="41">
        <f>SUM(C12:C16)</f>
        <v>4046597008</v>
      </c>
      <c r="D17" s="41">
        <f>SUM(D12:D16)</f>
        <v>535905193</v>
      </c>
      <c r="E17" s="41">
        <f>SUM(E12:E16)</f>
        <v>4271691718.8299994</v>
      </c>
      <c r="F17" s="41">
        <f>SUM(F12:F16)</f>
        <v>571385277.8199999</v>
      </c>
      <c r="G17" s="42">
        <f>F17/D17*100</f>
        <v>106.62058985123511</v>
      </c>
      <c r="H17" s="41">
        <f>SUM(H12:H16)</f>
        <v>35480084.81999993</v>
      </c>
      <c r="I17" s="43">
        <f>E17/C17*100</f>
        <v>105.5625680141856</v>
      </c>
      <c r="J17" s="41">
        <f>SUM(J12:J16)</f>
        <v>225094710.83</v>
      </c>
    </row>
    <row r="18" spans="1:10" ht="20.25" customHeight="1">
      <c r="A18" s="32" t="s">
        <v>20</v>
      </c>
      <c r="B18" s="44">
        <f>'[1]вспомогат'!B16</f>
        <v>43518951</v>
      </c>
      <c r="C18" s="44">
        <f>'[1]вспомогат'!C16</f>
        <v>25260777</v>
      </c>
      <c r="D18" s="45">
        <f>'[1]вспомогат'!D16</f>
        <v>5756492</v>
      </c>
      <c r="E18" s="44">
        <f>'[1]вспомогат'!G16</f>
        <v>28311508.19</v>
      </c>
      <c r="F18" s="45">
        <f>'[1]вспомогат'!H16</f>
        <v>6999494.040000003</v>
      </c>
      <c r="G18" s="46">
        <f>'[1]вспомогат'!I16</f>
        <v>121.59304729338636</v>
      </c>
      <c r="H18" s="47">
        <f>'[1]вспомогат'!J16</f>
        <v>1243002.0400000028</v>
      </c>
      <c r="I18" s="48">
        <f>'[1]вспомогат'!K16</f>
        <v>112.07694913739195</v>
      </c>
      <c r="J18" s="49">
        <f>'[1]вспомогат'!L16</f>
        <v>3050731.1900000013</v>
      </c>
    </row>
    <row r="19" spans="1:10" ht="12.75">
      <c r="A19" s="32" t="s">
        <v>21</v>
      </c>
      <c r="B19" s="33">
        <f>'[1]вспомогат'!B17</f>
        <v>247577778</v>
      </c>
      <c r="C19" s="33">
        <f>'[1]вспомогат'!C17</f>
        <v>155195896</v>
      </c>
      <c r="D19" s="38">
        <f>'[1]вспомогат'!D17</f>
        <v>22418982</v>
      </c>
      <c r="E19" s="33">
        <f>'[1]вспомогат'!G17</f>
        <v>177780209.09</v>
      </c>
      <c r="F19" s="38">
        <f>'[1]вспомогат'!H17</f>
        <v>25093530.879999995</v>
      </c>
      <c r="G19" s="39">
        <f>'[1]вспомогат'!I17</f>
        <v>111.92984088215955</v>
      </c>
      <c r="H19" s="35">
        <f>'[1]вспомогат'!J17</f>
        <v>2674548.879999995</v>
      </c>
      <c r="I19" s="36">
        <f>'[1]вспомогат'!K17</f>
        <v>114.55213293140174</v>
      </c>
      <c r="J19" s="37">
        <f>'[1]вспомогат'!L17</f>
        <v>22584313.090000004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56600</v>
      </c>
      <c r="D20" s="38">
        <f>'[1]вспомогат'!D18</f>
        <v>7050</v>
      </c>
      <c r="E20" s="33">
        <f>'[1]вспомогат'!G18</f>
        <v>91055.6</v>
      </c>
      <c r="F20" s="38">
        <f>'[1]вспомогат'!H18</f>
        <v>16871.600000000006</v>
      </c>
      <c r="G20" s="39">
        <f>'[1]вспомогат'!I18</f>
        <v>239.31347517730504</v>
      </c>
      <c r="H20" s="35">
        <f>'[1]вспомогат'!J18</f>
        <v>9821.600000000006</v>
      </c>
      <c r="I20" s="36">
        <f>'[1]вспомогат'!K18</f>
        <v>160.87561837455831</v>
      </c>
      <c r="J20" s="37">
        <f>'[1]вспомогат'!L18</f>
        <v>34455.600000000006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3803893</v>
      </c>
      <c r="D21" s="38">
        <f>'[1]вспомогат'!D19</f>
        <v>1056293</v>
      </c>
      <c r="E21" s="33">
        <f>'[1]вспомогат'!G19</f>
        <v>3824837.93</v>
      </c>
      <c r="F21" s="38">
        <f>'[1]вспомогат'!H19</f>
        <v>903476.71</v>
      </c>
      <c r="G21" s="39">
        <f>'[1]вспомогат'!I19</f>
        <v>85.53277452373537</v>
      </c>
      <c r="H21" s="35">
        <f>'[1]вспомогат'!J19</f>
        <v>-152816.29000000004</v>
      </c>
      <c r="I21" s="36">
        <f>'[1]вспомогат'!K19</f>
        <v>100.55061827448878</v>
      </c>
      <c r="J21" s="37">
        <f>'[1]вспомогат'!L19</f>
        <v>20944.930000000168</v>
      </c>
    </row>
    <row r="22" spans="1:10" ht="12.75">
      <c r="A22" s="32" t="s">
        <v>24</v>
      </c>
      <c r="B22" s="33">
        <f>'[1]вспомогат'!B20</f>
        <v>128518370</v>
      </c>
      <c r="C22" s="33">
        <f>'[1]вспомогат'!C20</f>
        <v>80446986</v>
      </c>
      <c r="D22" s="38">
        <f>'[1]вспомогат'!D20</f>
        <v>17181688</v>
      </c>
      <c r="E22" s="33">
        <f>'[1]вспомогат'!G20</f>
        <v>87287395.56</v>
      </c>
      <c r="F22" s="38">
        <f>'[1]вспомогат'!H20</f>
        <v>13030093.61</v>
      </c>
      <c r="G22" s="39">
        <f>'[1]вспомогат'!I20</f>
        <v>75.83709825251162</v>
      </c>
      <c r="H22" s="35">
        <f>'[1]вспомогат'!J20</f>
        <v>-4151594.3900000006</v>
      </c>
      <c r="I22" s="36">
        <f>'[1]вспомогат'!K20</f>
        <v>108.50300290926998</v>
      </c>
      <c r="J22" s="37">
        <f>'[1]вспомогат'!L20</f>
        <v>6840409.560000002</v>
      </c>
    </row>
    <row r="23" spans="1:10" ht="12.75">
      <c r="A23" s="32" t="s">
        <v>25</v>
      </c>
      <c r="B23" s="33">
        <f>'[1]вспомогат'!B21</f>
        <v>28202520</v>
      </c>
      <c r="C23" s="33">
        <f>'[1]вспомогат'!C21</f>
        <v>16876840</v>
      </c>
      <c r="D23" s="38">
        <f>'[1]вспомогат'!D21</f>
        <v>3630610</v>
      </c>
      <c r="E23" s="33">
        <f>'[1]вспомогат'!G21</f>
        <v>21173767.84</v>
      </c>
      <c r="F23" s="38">
        <f>'[1]вспомогат'!H21</f>
        <v>3581912.9800000004</v>
      </c>
      <c r="G23" s="39">
        <f>'[1]вспомогат'!I21</f>
        <v>98.65870969341242</v>
      </c>
      <c r="H23" s="35">
        <f>'[1]вспомогат'!J21</f>
        <v>-48697.01999999955</v>
      </c>
      <c r="I23" s="36">
        <f>'[1]вспомогат'!K21</f>
        <v>125.46049995141271</v>
      </c>
      <c r="J23" s="37">
        <f>'[1]вспомогат'!L21</f>
        <v>4296927.84</v>
      </c>
    </row>
    <row r="24" spans="1:10" ht="12.75">
      <c r="A24" s="32" t="s">
        <v>26</v>
      </c>
      <c r="B24" s="33">
        <f>'[1]вспомогат'!B22</f>
        <v>55893628</v>
      </c>
      <c r="C24" s="33">
        <f>'[1]вспомогат'!C22</f>
        <v>36980686</v>
      </c>
      <c r="D24" s="38">
        <f>'[1]вспомогат'!D22</f>
        <v>5407507</v>
      </c>
      <c r="E24" s="33">
        <f>'[1]вспомогат'!G22</f>
        <v>36476078.47</v>
      </c>
      <c r="F24" s="38">
        <f>'[1]вспомогат'!H22</f>
        <v>4454974.98</v>
      </c>
      <c r="G24" s="39">
        <f>'[1]вспомогат'!I22</f>
        <v>82.38500625149446</v>
      </c>
      <c r="H24" s="35">
        <f>'[1]вспомогат'!J22</f>
        <v>-952532.0199999996</v>
      </c>
      <c r="I24" s="36">
        <f>'[1]вспомогат'!K22</f>
        <v>98.63548358729743</v>
      </c>
      <c r="J24" s="37">
        <f>'[1]вспомогат'!L22</f>
        <v>-504607.5300000012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4592697</v>
      </c>
      <c r="D25" s="38">
        <f>'[1]вспомогат'!D23</f>
        <v>593120</v>
      </c>
      <c r="E25" s="33">
        <f>'[1]вспомогат'!G23</f>
        <v>4920462.19</v>
      </c>
      <c r="F25" s="38">
        <f>'[1]вспомогат'!H23</f>
        <v>822958.6500000004</v>
      </c>
      <c r="G25" s="39">
        <f>'[1]вспомогат'!I23</f>
        <v>138.75078398974918</v>
      </c>
      <c r="H25" s="35">
        <f>'[1]вспомогат'!J23</f>
        <v>229838.65000000037</v>
      </c>
      <c r="I25" s="36">
        <f>'[1]вспомогат'!K23</f>
        <v>107.13666044156626</v>
      </c>
      <c r="J25" s="37">
        <f>'[1]вспомогат'!L23</f>
        <v>327765.1900000004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25500356</v>
      </c>
      <c r="D26" s="38">
        <f>'[1]вспомогат'!D24</f>
        <v>6441557</v>
      </c>
      <c r="E26" s="33">
        <f>'[1]вспомогат'!G24</f>
        <v>27820056.49</v>
      </c>
      <c r="F26" s="38">
        <f>'[1]вспомогат'!H24</f>
        <v>6160492.809999999</v>
      </c>
      <c r="G26" s="39">
        <f>'[1]вспомогат'!I24</f>
        <v>95.63670413845594</v>
      </c>
      <c r="H26" s="35">
        <f>'[1]вспомогат'!J24</f>
        <v>-281064.19000000134</v>
      </c>
      <c r="I26" s="36">
        <f>'[1]вспомогат'!K24</f>
        <v>109.0967376690741</v>
      </c>
      <c r="J26" s="37">
        <f>'[1]вспомогат'!L24</f>
        <v>2319700.4899999984</v>
      </c>
    </row>
    <row r="27" spans="1:10" ht="12.75">
      <c r="A27" s="32" t="s">
        <v>29</v>
      </c>
      <c r="B27" s="33">
        <f>'[1]вспомогат'!B25</f>
        <v>120604600</v>
      </c>
      <c r="C27" s="33">
        <f>'[1]вспомогат'!C25</f>
        <v>76742796</v>
      </c>
      <c r="D27" s="38">
        <f>'[1]вспомогат'!D25</f>
        <v>16387320</v>
      </c>
      <c r="E27" s="33">
        <f>'[1]вспомогат'!G25</f>
        <v>74160916.93</v>
      </c>
      <c r="F27" s="38">
        <f>'[1]вспомогат'!H25</f>
        <v>11877931.160000004</v>
      </c>
      <c r="G27" s="39">
        <f>'[1]вспомогат'!I25</f>
        <v>72.48245082173293</v>
      </c>
      <c r="H27" s="35">
        <f>'[1]вспомогат'!J25</f>
        <v>-4509388.839999996</v>
      </c>
      <c r="I27" s="36">
        <f>'[1]вспомогат'!K25</f>
        <v>96.63567239588197</v>
      </c>
      <c r="J27" s="37">
        <f>'[1]вспомогат'!L25</f>
        <v>-2581879.069999993</v>
      </c>
    </row>
    <row r="28" spans="1:10" ht="12.75">
      <c r="A28" s="32" t="s">
        <v>30</v>
      </c>
      <c r="B28" s="33">
        <f>'[1]вспомогат'!B26</f>
        <v>67532937</v>
      </c>
      <c r="C28" s="33">
        <f>'[1]вспомогат'!C26</f>
        <v>42315646</v>
      </c>
      <c r="D28" s="38">
        <f>'[1]вспомогат'!D26</f>
        <v>9553984</v>
      </c>
      <c r="E28" s="33">
        <f>'[1]вспомогат'!G26</f>
        <v>43643064.24</v>
      </c>
      <c r="F28" s="38">
        <f>'[1]вспомогат'!H26</f>
        <v>7911748.020000003</v>
      </c>
      <c r="G28" s="39">
        <f>'[1]вспомогат'!I26</f>
        <v>82.81098251786902</v>
      </c>
      <c r="H28" s="35">
        <f>'[1]вспомогат'!J26</f>
        <v>-1642235.9799999967</v>
      </c>
      <c r="I28" s="36">
        <f>'[1]вспомогат'!K26</f>
        <v>103.13694428769918</v>
      </c>
      <c r="J28" s="37">
        <f>'[1]вспомогат'!L26</f>
        <v>1327418.240000002</v>
      </c>
    </row>
    <row r="29" spans="1:10" ht="12.75">
      <c r="A29" s="32" t="s">
        <v>31</v>
      </c>
      <c r="B29" s="33">
        <f>'[1]вспомогат'!B27</f>
        <v>63078928</v>
      </c>
      <c r="C29" s="33">
        <f>'[1]вспомогат'!C27</f>
        <v>39126166</v>
      </c>
      <c r="D29" s="38">
        <f>'[1]вспомогат'!D27</f>
        <v>7735312</v>
      </c>
      <c r="E29" s="33">
        <f>'[1]вспомогат'!G27</f>
        <v>40860858.35</v>
      </c>
      <c r="F29" s="38">
        <f>'[1]вспомогат'!H27</f>
        <v>6557171.490000002</v>
      </c>
      <c r="G29" s="39">
        <f>'[1]вспомогат'!I27</f>
        <v>84.76932139259544</v>
      </c>
      <c r="H29" s="35">
        <f>'[1]вспомогат'!J27</f>
        <v>-1178140.509999998</v>
      </c>
      <c r="I29" s="36">
        <f>'[1]вспомогат'!K27</f>
        <v>104.43358633708195</v>
      </c>
      <c r="J29" s="37">
        <f>'[1]вспомогат'!L27</f>
        <v>1734692.3500000015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62005</v>
      </c>
      <c r="D30" s="38">
        <f>'[1]вспомогат'!D28</f>
        <v>4415</v>
      </c>
      <c r="E30" s="33">
        <f>'[1]вспомогат'!G28</f>
        <v>30443.13000000001</v>
      </c>
      <c r="F30" s="38">
        <f>'[1]вспомогат'!H28</f>
        <v>-14115.240000000002</v>
      </c>
      <c r="G30" s="39">
        <f>'[1]вспомогат'!I28</f>
        <v>-319.71098527746324</v>
      </c>
      <c r="H30" s="35">
        <f>'[1]вспомогат'!J28</f>
        <v>-18530.24</v>
      </c>
      <c r="I30" s="36">
        <f>'[1]вспомогат'!K28</f>
        <v>49.097863075558436</v>
      </c>
      <c r="J30" s="37">
        <f>'[1]вспомогат'!L28</f>
        <v>-31561.86999999999</v>
      </c>
    </row>
    <row r="31" spans="1:10" ht="12.75">
      <c r="A31" s="32" t="s">
        <v>33</v>
      </c>
      <c r="B31" s="33">
        <f>'[1]вспомогат'!B29</f>
        <v>168812193</v>
      </c>
      <c r="C31" s="33">
        <f>'[1]вспомогат'!C29</f>
        <v>114472491</v>
      </c>
      <c r="D31" s="38">
        <f>'[1]вспомогат'!D29</f>
        <v>17407014</v>
      </c>
      <c r="E31" s="33">
        <f>'[1]вспомогат'!G29</f>
        <v>115562663.78</v>
      </c>
      <c r="F31" s="38">
        <f>'[1]вспомогат'!H29</f>
        <v>17978552.379999995</v>
      </c>
      <c r="G31" s="39">
        <f>'[1]вспомогат'!I29</f>
        <v>103.2833797916173</v>
      </c>
      <c r="H31" s="35">
        <f>'[1]вспомогат'!J29</f>
        <v>571538.3799999952</v>
      </c>
      <c r="I31" s="36">
        <f>'[1]вспомогат'!K29</f>
        <v>100.95234476901528</v>
      </c>
      <c r="J31" s="37">
        <f>'[1]вспомогат'!L29</f>
        <v>1090172.7800000012</v>
      </c>
    </row>
    <row r="32" spans="1:10" ht="12.75">
      <c r="A32" s="32" t="s">
        <v>34</v>
      </c>
      <c r="B32" s="33">
        <f>'[1]вспомогат'!B30</f>
        <v>45896811</v>
      </c>
      <c r="C32" s="33">
        <f>'[1]вспомогат'!C30</f>
        <v>30839049</v>
      </c>
      <c r="D32" s="38">
        <f>'[1]вспомогат'!D30</f>
        <v>8009031</v>
      </c>
      <c r="E32" s="33">
        <f>'[1]вспомогат'!G30</f>
        <v>33371818.36</v>
      </c>
      <c r="F32" s="38">
        <f>'[1]вспомогат'!H30</f>
        <v>7846629.699999999</v>
      </c>
      <c r="G32" s="39">
        <f>'[1]вспомогат'!I30</f>
        <v>97.97227280054229</v>
      </c>
      <c r="H32" s="35">
        <f>'[1]вспомогат'!J30</f>
        <v>-162401.30000000075</v>
      </c>
      <c r="I32" s="36">
        <f>'[1]вспомогат'!K30</f>
        <v>108.21286467037294</v>
      </c>
      <c r="J32" s="37">
        <f>'[1]вспомогат'!L30</f>
        <v>2532769.3599999994</v>
      </c>
    </row>
    <row r="33" spans="1:10" ht="12.75">
      <c r="A33" s="32" t="s">
        <v>35</v>
      </c>
      <c r="B33" s="33">
        <f>'[1]вспомогат'!B31</f>
        <v>39853729</v>
      </c>
      <c r="C33" s="33">
        <f>'[1]вспомогат'!C31</f>
        <v>21111559</v>
      </c>
      <c r="D33" s="38">
        <f>'[1]вспомогат'!D31</f>
        <v>4005112</v>
      </c>
      <c r="E33" s="33">
        <f>'[1]вспомогат'!G31</f>
        <v>22960392.59</v>
      </c>
      <c r="F33" s="38">
        <f>'[1]вспомогат'!H31</f>
        <v>5113414.210000001</v>
      </c>
      <c r="G33" s="39">
        <f>'[1]вспомогат'!I31</f>
        <v>127.672190190936</v>
      </c>
      <c r="H33" s="35">
        <f>'[1]вспомогат'!J31</f>
        <v>1108302.210000001</v>
      </c>
      <c r="I33" s="36">
        <f>'[1]вспомогат'!K31</f>
        <v>108.75744699858498</v>
      </c>
      <c r="J33" s="37">
        <f>'[1]вспомогат'!L31</f>
        <v>1848833.5899999999</v>
      </c>
    </row>
    <row r="34" spans="1:10" ht="12.75">
      <c r="A34" s="32" t="s">
        <v>36</v>
      </c>
      <c r="B34" s="33">
        <f>'[1]вспомогат'!B32</f>
        <v>35712897</v>
      </c>
      <c r="C34" s="33">
        <f>'[1]вспомогат'!C32</f>
        <v>24181701</v>
      </c>
      <c r="D34" s="38">
        <f>'[1]вспомогат'!D32</f>
        <v>5897564</v>
      </c>
      <c r="E34" s="33">
        <f>'[1]вспомогат'!G32</f>
        <v>24833098.63</v>
      </c>
      <c r="F34" s="38">
        <f>'[1]вспомогат'!H32</f>
        <v>3892017.009999998</v>
      </c>
      <c r="G34" s="39">
        <f>'[1]вспомогат'!I32</f>
        <v>65.99363754255143</v>
      </c>
      <c r="H34" s="35">
        <f>'[1]вспомогат'!J32</f>
        <v>-2005546.990000002</v>
      </c>
      <c r="I34" s="36">
        <f>'[1]вспомогат'!K32</f>
        <v>102.6937626513536</v>
      </c>
      <c r="J34" s="37">
        <f>'[1]вспомогат'!L32</f>
        <v>651397.629999999</v>
      </c>
    </row>
    <row r="35" spans="1:10" ht="12.75">
      <c r="A35" s="32" t="s">
        <v>37</v>
      </c>
      <c r="B35" s="33">
        <f>'[1]вспомогат'!B33</f>
        <v>65058418</v>
      </c>
      <c r="C35" s="33">
        <f>'[1]вспомогат'!C33</f>
        <v>40209449</v>
      </c>
      <c r="D35" s="38">
        <f>'[1]вспомогат'!D33</f>
        <v>8924393</v>
      </c>
      <c r="E35" s="33">
        <f>'[1]вспомогат'!G33</f>
        <v>45083542.32</v>
      </c>
      <c r="F35" s="38">
        <f>'[1]вспомогат'!H33</f>
        <v>10051089.350000001</v>
      </c>
      <c r="G35" s="39">
        <f>'[1]вспомогат'!I33</f>
        <v>112.62490737465282</v>
      </c>
      <c r="H35" s="35">
        <f>'[1]вспомогат'!J33</f>
        <v>1126696.3500000015</v>
      </c>
      <c r="I35" s="36">
        <f>'[1]вспомогат'!K33</f>
        <v>112.12176103184103</v>
      </c>
      <c r="J35" s="37">
        <f>'[1]вспомогат'!L33</f>
        <v>4874093.32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151200</v>
      </c>
      <c r="D36" s="38">
        <f>'[1]вспомогат'!D34</f>
        <v>22200</v>
      </c>
      <c r="E36" s="33">
        <f>'[1]вспомогат'!G34</f>
        <v>195935.77</v>
      </c>
      <c r="F36" s="38">
        <f>'[1]вспомогат'!H34</f>
        <v>12657.149999999994</v>
      </c>
      <c r="G36" s="39">
        <f>'[1]вспомогат'!I34</f>
        <v>57.01418918918917</v>
      </c>
      <c r="H36" s="35">
        <f>'[1]вспомогат'!J34</f>
        <v>-9542.850000000006</v>
      </c>
      <c r="I36" s="36">
        <f>'[1]вспомогат'!K34</f>
        <v>129.58714947089948</v>
      </c>
      <c r="J36" s="37">
        <f>'[1]вспомогат'!L34</f>
        <v>44735.76999999999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4563947</v>
      </c>
      <c r="D37" s="38">
        <f>'[1]вспомогат'!D35</f>
        <v>861766</v>
      </c>
      <c r="E37" s="33">
        <f>'[1]вспомогат'!G35</f>
        <v>5197077.48</v>
      </c>
      <c r="F37" s="38">
        <f>'[1]вспомогат'!H35</f>
        <v>1349723.7700000005</v>
      </c>
      <c r="G37" s="39">
        <f>'[1]вспомогат'!I35</f>
        <v>156.62300090743898</v>
      </c>
      <c r="H37" s="35">
        <f>'[1]вспомогат'!J35</f>
        <v>487957.7700000005</v>
      </c>
      <c r="I37" s="36">
        <f>'[1]вспомогат'!K35</f>
        <v>113.87243278679617</v>
      </c>
      <c r="J37" s="37">
        <f>'[1]вспомогат'!L35</f>
        <v>633130.4800000004</v>
      </c>
    </row>
    <row r="38" spans="1:10" ht="18.75" customHeight="1">
      <c r="A38" s="51" t="s">
        <v>40</v>
      </c>
      <c r="B38" s="41">
        <f>SUM(B18:B37)</f>
        <v>1178467180</v>
      </c>
      <c r="C38" s="41">
        <f>SUM(C18:C37)</f>
        <v>742490740</v>
      </c>
      <c r="D38" s="41">
        <f>SUM(D18:D37)</f>
        <v>141301410</v>
      </c>
      <c r="E38" s="41">
        <f>SUM(E18:E37)</f>
        <v>793585182.94</v>
      </c>
      <c r="F38" s="41">
        <f>SUM(F18:F37)</f>
        <v>133640625.26000004</v>
      </c>
      <c r="G38" s="42">
        <f>F38/D38*100</f>
        <v>94.57840884956494</v>
      </c>
      <c r="H38" s="41">
        <f>SUM(H18:H37)</f>
        <v>-7660784.739999997</v>
      </c>
      <c r="I38" s="43">
        <f>E38/C38*100</f>
        <v>106.88149227827408</v>
      </c>
      <c r="J38" s="41">
        <f>SUM(J18:J37)</f>
        <v>51094442.94000001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9692094</v>
      </c>
      <c r="D39" s="38">
        <f>'[1]вспомогат'!D36</f>
        <v>2476015</v>
      </c>
      <c r="E39" s="33">
        <f>'[1]вспомогат'!G36</f>
        <v>10625801.03</v>
      </c>
      <c r="F39" s="38">
        <f>'[1]вспомогат'!H36</f>
        <v>2944020.619999999</v>
      </c>
      <c r="G39" s="39">
        <f>'[1]вспомогат'!I36</f>
        <v>118.9015664283132</v>
      </c>
      <c r="H39" s="35">
        <f>'[1]вспомогат'!J36</f>
        <v>468005.6199999992</v>
      </c>
      <c r="I39" s="36">
        <f>'[1]вспомогат'!K36</f>
        <v>109.6336976302541</v>
      </c>
      <c r="J39" s="37">
        <f>'[1]вспомогат'!L36</f>
        <v>933707.0299999993</v>
      </c>
    </row>
    <row r="40" spans="1:10" ht="12.75" customHeight="1">
      <c r="A40" s="52" t="s">
        <v>42</v>
      </c>
      <c r="B40" s="33">
        <f>'[1]вспомогат'!B37</f>
        <v>42440358</v>
      </c>
      <c r="C40" s="33">
        <f>'[1]вспомогат'!C37</f>
        <v>26682412</v>
      </c>
      <c r="D40" s="38">
        <f>'[1]вспомогат'!D37</f>
        <v>4712282</v>
      </c>
      <c r="E40" s="33">
        <f>'[1]вспомогат'!G37</f>
        <v>27902343.07</v>
      </c>
      <c r="F40" s="38">
        <f>'[1]вспомогат'!H37</f>
        <v>5231429.75</v>
      </c>
      <c r="G40" s="39">
        <f>'[1]вспомогат'!I37</f>
        <v>111.01690751954149</v>
      </c>
      <c r="H40" s="35">
        <f>'[1]вспомогат'!J37</f>
        <v>519147.75</v>
      </c>
      <c r="I40" s="36">
        <f>'[1]вспомогат'!K37</f>
        <v>104.57204195033043</v>
      </c>
      <c r="J40" s="37">
        <f>'[1]вспомогат'!L37</f>
        <v>1219931.0700000003</v>
      </c>
    </row>
    <row r="41" spans="1:10" ht="12.75" customHeight="1">
      <c r="A41" s="52" t="s">
        <v>43</v>
      </c>
      <c r="B41" s="33">
        <f>'[1]вспомогат'!B38</f>
        <v>22013547</v>
      </c>
      <c r="C41" s="33">
        <f>'[1]вспомогат'!C38</f>
        <v>13436937</v>
      </c>
      <c r="D41" s="38">
        <f>'[1]вспомогат'!D38</f>
        <v>3155778</v>
      </c>
      <c r="E41" s="33">
        <f>'[1]вспомогат'!G38</f>
        <v>15017166.46</v>
      </c>
      <c r="F41" s="38">
        <f>'[1]вспомогат'!H38</f>
        <v>3236044.0700000003</v>
      </c>
      <c r="G41" s="39">
        <f>'[1]вспомогат'!I38</f>
        <v>102.54346376709643</v>
      </c>
      <c r="H41" s="35">
        <f>'[1]вспомогат'!J38</f>
        <v>80266.0700000003</v>
      </c>
      <c r="I41" s="36">
        <f>'[1]вспомогат'!K38</f>
        <v>111.7603398750772</v>
      </c>
      <c r="J41" s="37">
        <f>'[1]вспомогат'!L38</f>
        <v>1580229.460000001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10701900</v>
      </c>
      <c r="D42" s="38">
        <f>'[1]вспомогат'!D39</f>
        <v>2079500</v>
      </c>
      <c r="E42" s="33">
        <f>'[1]вспомогат'!G39</f>
        <v>10765308.61</v>
      </c>
      <c r="F42" s="38">
        <f>'[1]вспомогат'!H39</f>
        <v>1972079.7400000002</v>
      </c>
      <c r="G42" s="39">
        <f>'[1]вспомогат'!I39</f>
        <v>94.83432267371965</v>
      </c>
      <c r="H42" s="35">
        <f>'[1]вспомогат'!J39</f>
        <v>-107420.25999999978</v>
      </c>
      <c r="I42" s="36">
        <f>'[1]вспомогат'!K39</f>
        <v>100.59249862174006</v>
      </c>
      <c r="J42" s="37">
        <f>'[1]вспомогат'!L39</f>
        <v>63408.609999999404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8503251</v>
      </c>
      <c r="D43" s="38">
        <f>'[1]вспомогат'!D40</f>
        <v>1567417</v>
      </c>
      <c r="E43" s="33">
        <f>'[1]вспомогат'!G40</f>
        <v>10891644.18</v>
      </c>
      <c r="F43" s="38">
        <f>'[1]вспомогат'!H40</f>
        <v>1740189.75</v>
      </c>
      <c r="G43" s="39">
        <f>'[1]вспомогат'!I40</f>
        <v>111.0227686697286</v>
      </c>
      <c r="H43" s="35">
        <f>'[1]вспомогат'!J40</f>
        <v>172772.75</v>
      </c>
      <c r="I43" s="36">
        <f>'[1]вспомогат'!K40</f>
        <v>128.08800046005933</v>
      </c>
      <c r="J43" s="37">
        <f>'[1]вспомогат'!L40</f>
        <v>2388393.1799999997</v>
      </c>
    </row>
    <row r="44" spans="1:10" ht="14.25" customHeight="1">
      <c r="A44" s="52" t="s">
        <v>46</v>
      </c>
      <c r="B44" s="33">
        <f>'[1]вспомогат'!B41</f>
        <v>19103480</v>
      </c>
      <c r="C44" s="33">
        <f>'[1]вспомогат'!C41</f>
        <v>14390445</v>
      </c>
      <c r="D44" s="38">
        <f>'[1]вспомогат'!D41</f>
        <v>1397731</v>
      </c>
      <c r="E44" s="33">
        <f>'[1]вспомогат'!G41</f>
        <v>15320185.07</v>
      </c>
      <c r="F44" s="38">
        <f>'[1]вспомогат'!H41</f>
        <v>1867769.83</v>
      </c>
      <c r="G44" s="39">
        <f>'[1]вспомогат'!I41</f>
        <v>133.62870466491765</v>
      </c>
      <c r="H44" s="35">
        <f>'[1]вспомогат'!J41</f>
        <v>470038.8300000001</v>
      </c>
      <c r="I44" s="36">
        <f>'[1]вспомогат'!K41</f>
        <v>106.46081528403049</v>
      </c>
      <c r="J44" s="37">
        <f>'[1]вспомогат'!L41</f>
        <v>929740.0700000003</v>
      </c>
    </row>
    <row r="45" spans="1:10" ht="14.25" customHeight="1">
      <c r="A45" s="53" t="s">
        <v>47</v>
      </c>
      <c r="B45" s="33">
        <f>'[1]вспомогат'!B42</f>
        <v>28681097</v>
      </c>
      <c r="C45" s="33">
        <f>'[1]вспомогат'!C42</f>
        <v>19343848</v>
      </c>
      <c r="D45" s="38">
        <f>'[1]вспомогат'!D42</f>
        <v>2355021</v>
      </c>
      <c r="E45" s="33">
        <f>'[1]вспомогат'!G42</f>
        <v>19201294.48</v>
      </c>
      <c r="F45" s="38">
        <f>'[1]вспомогат'!H42</f>
        <v>2424010.7600000016</v>
      </c>
      <c r="G45" s="39">
        <f>'[1]вспомогат'!I42</f>
        <v>102.9294753634894</v>
      </c>
      <c r="H45" s="35">
        <f>'[1]вспомогат'!J42</f>
        <v>68989.76000000164</v>
      </c>
      <c r="I45" s="36">
        <f>'[1]вспомогат'!K42</f>
        <v>99.26305500332717</v>
      </c>
      <c r="J45" s="37">
        <f>'[1]вспомогат'!L42</f>
        <v>-142553.51999999955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31532224</v>
      </c>
      <c r="D46" s="38">
        <f>'[1]вспомогат'!D43</f>
        <v>4449568</v>
      </c>
      <c r="E46" s="33">
        <f>'[1]вспомогат'!G43</f>
        <v>34306557.51</v>
      </c>
      <c r="F46" s="38">
        <f>'[1]вспомогат'!H43</f>
        <v>5918179.639999997</v>
      </c>
      <c r="G46" s="39">
        <f>'[1]вспомогат'!I43</f>
        <v>133.0057129141525</v>
      </c>
      <c r="H46" s="35">
        <f>'[1]вспомогат'!J43</f>
        <v>1468611.6399999969</v>
      </c>
      <c r="I46" s="36">
        <f>'[1]вспомогат'!K43</f>
        <v>108.79840733720525</v>
      </c>
      <c r="J46" s="37">
        <f>'[1]вспомогат'!L43</f>
        <v>2774333.509999998</v>
      </c>
    </row>
    <row r="47" spans="1:10" ht="14.25" customHeight="1">
      <c r="A47" s="53" t="s">
        <v>49</v>
      </c>
      <c r="B47" s="33">
        <f>'[1]вспомогат'!B44</f>
        <v>27068682</v>
      </c>
      <c r="C47" s="33">
        <f>'[1]вспомогат'!C44</f>
        <v>14498753</v>
      </c>
      <c r="D47" s="38">
        <f>'[1]вспомогат'!D44</f>
        <v>1924218</v>
      </c>
      <c r="E47" s="33">
        <f>'[1]вспомогат'!G44</f>
        <v>15174635.02</v>
      </c>
      <c r="F47" s="38">
        <f>'[1]вспомогат'!H44</f>
        <v>2423458.42</v>
      </c>
      <c r="G47" s="39">
        <f>'[1]вспомогат'!I44</f>
        <v>125.94510705128006</v>
      </c>
      <c r="H47" s="35">
        <f>'[1]вспомогат'!J44</f>
        <v>499240.4199999999</v>
      </c>
      <c r="I47" s="36">
        <f>'[1]вспомогат'!K44</f>
        <v>104.66165621277912</v>
      </c>
      <c r="J47" s="37">
        <f>'[1]вспомогат'!L44</f>
        <v>675882.0199999996</v>
      </c>
    </row>
    <row r="48" spans="1:10" ht="14.25" customHeight="1">
      <c r="A48" s="53" t="s">
        <v>50</v>
      </c>
      <c r="B48" s="33">
        <f>'[1]вспомогат'!B45</f>
        <v>24451316</v>
      </c>
      <c r="C48" s="33">
        <f>'[1]вспомогат'!C45</f>
        <v>15324995</v>
      </c>
      <c r="D48" s="38">
        <f>'[1]вспомогат'!D45</f>
        <v>1930507</v>
      </c>
      <c r="E48" s="33">
        <f>'[1]вспомогат'!G45</f>
        <v>17417241.74</v>
      </c>
      <c r="F48" s="38">
        <f>'[1]вспомогат'!H45</f>
        <v>3113641.929999998</v>
      </c>
      <c r="G48" s="39">
        <f>'[1]вспомогат'!I45</f>
        <v>161.286228436364</v>
      </c>
      <c r="H48" s="35">
        <f>'[1]вспомогат'!J45</f>
        <v>1183134.9299999978</v>
      </c>
      <c r="I48" s="36">
        <f>'[1]вспомогат'!K45</f>
        <v>113.65251173002014</v>
      </c>
      <c r="J48" s="37">
        <f>'[1]вспомогат'!L45</f>
        <v>2092246.7399999984</v>
      </c>
    </row>
    <row r="49" spans="1:10" ht="14.25" customHeight="1">
      <c r="A49" s="53" t="s">
        <v>51</v>
      </c>
      <c r="B49" s="33">
        <f>'[1]вспомогат'!B46</f>
        <v>8404782</v>
      </c>
      <c r="C49" s="33">
        <f>'[1]вспомогат'!C46</f>
        <v>6112635</v>
      </c>
      <c r="D49" s="38">
        <f>'[1]вспомогат'!D46</f>
        <v>934217</v>
      </c>
      <c r="E49" s="33">
        <f>'[1]вспомогат'!G46</f>
        <v>6239386.4</v>
      </c>
      <c r="F49" s="38">
        <f>'[1]вспомогат'!H46</f>
        <v>1078392.33</v>
      </c>
      <c r="G49" s="39">
        <f>'[1]вспомогат'!I46</f>
        <v>115.43274528294818</v>
      </c>
      <c r="H49" s="35">
        <f>'[1]вспомогат'!J46</f>
        <v>144175.33000000007</v>
      </c>
      <c r="I49" s="36">
        <f>'[1]вспомогат'!K46</f>
        <v>102.07359673855873</v>
      </c>
      <c r="J49" s="37">
        <f>'[1]вспомогат'!L46</f>
        <v>126751.40000000037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5647570</v>
      </c>
      <c r="D50" s="38">
        <f>'[1]вспомогат'!D47</f>
        <v>1231492</v>
      </c>
      <c r="E50" s="33">
        <f>'[1]вспомогат'!G47</f>
        <v>5425671.41</v>
      </c>
      <c r="F50" s="38">
        <f>'[1]вспомогат'!H47</f>
        <v>758874.6699999999</v>
      </c>
      <c r="G50" s="39">
        <f>'[1]вспомогат'!I47</f>
        <v>61.62237919531754</v>
      </c>
      <c r="H50" s="35">
        <f>'[1]вспомогат'!J47</f>
        <v>-472617.3300000001</v>
      </c>
      <c r="I50" s="36">
        <f>'[1]вспомогат'!K47</f>
        <v>96.07090146735676</v>
      </c>
      <c r="J50" s="37">
        <f>'[1]вспомогат'!L47</f>
        <v>-221898.58999999985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6109719</v>
      </c>
      <c r="D51" s="38">
        <f>'[1]вспомогат'!D48</f>
        <v>847378</v>
      </c>
      <c r="E51" s="33">
        <f>'[1]вспомогат'!G48</f>
        <v>6238395.11</v>
      </c>
      <c r="F51" s="38">
        <f>'[1]вспомогат'!H48</f>
        <v>931435.8000000007</v>
      </c>
      <c r="G51" s="39">
        <f>'[1]вспомогат'!I48</f>
        <v>109.91975245994124</v>
      </c>
      <c r="H51" s="35">
        <f>'[1]вспомогат'!J48</f>
        <v>84057.80000000075</v>
      </c>
      <c r="I51" s="36">
        <f>'[1]вспомогат'!K48</f>
        <v>102.10608883976498</v>
      </c>
      <c r="J51" s="37">
        <f>'[1]вспомогат'!L48</f>
        <v>128676.11000000034</v>
      </c>
    </row>
    <row r="52" spans="1:10" ht="14.25" customHeight="1">
      <c r="A52" s="53" t="s">
        <v>54</v>
      </c>
      <c r="B52" s="33">
        <f>'[1]вспомогат'!B49</f>
        <v>26835600</v>
      </c>
      <c r="C52" s="33">
        <f>'[1]вспомогат'!C49</f>
        <v>15277210</v>
      </c>
      <c r="D52" s="38">
        <f>'[1]вспомогат'!D49</f>
        <v>4011100</v>
      </c>
      <c r="E52" s="33">
        <f>'[1]вспомогат'!G49</f>
        <v>20308576.88</v>
      </c>
      <c r="F52" s="38">
        <f>'[1]вспомогат'!H49</f>
        <v>2799686.2699999996</v>
      </c>
      <c r="G52" s="39">
        <f>'[1]вспомогат'!I49</f>
        <v>69.79846600683103</v>
      </c>
      <c r="H52" s="35">
        <f>'[1]вспомогат'!J49</f>
        <v>-1211413.7300000004</v>
      </c>
      <c r="I52" s="36">
        <f>'[1]вспомогат'!K49</f>
        <v>132.9338071545786</v>
      </c>
      <c r="J52" s="37">
        <f>'[1]вспомогат'!L49</f>
        <v>5031366.879999999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6357869</v>
      </c>
      <c r="D53" s="38">
        <f>'[1]вспомогат'!D50</f>
        <v>1005550</v>
      </c>
      <c r="E53" s="33">
        <f>'[1]вспомогат'!G50</f>
        <v>7007769.19</v>
      </c>
      <c r="F53" s="38">
        <f>'[1]вспомогат'!H50</f>
        <v>1535831.3200000003</v>
      </c>
      <c r="G53" s="39">
        <f>'[1]вспомогат'!I50</f>
        <v>152.73545025110639</v>
      </c>
      <c r="H53" s="35">
        <f>'[1]вспомогат'!J50</f>
        <v>530281.3200000003</v>
      </c>
      <c r="I53" s="36">
        <f>'[1]вспомогат'!K50</f>
        <v>110.22198145321964</v>
      </c>
      <c r="J53" s="37">
        <f>'[1]вспомогат'!L50</f>
        <v>649900.1900000004</v>
      </c>
    </row>
    <row r="54" spans="1:10" ht="14.25" customHeight="1">
      <c r="A54" s="53" t="s">
        <v>56</v>
      </c>
      <c r="B54" s="33">
        <f>'[1]вспомогат'!B51</f>
        <v>8362532</v>
      </c>
      <c r="C54" s="33">
        <f>'[1]вспомогат'!C51</f>
        <v>5329822</v>
      </c>
      <c r="D54" s="38">
        <f>'[1]вспомогат'!D51</f>
        <v>879702</v>
      </c>
      <c r="E54" s="33">
        <f>'[1]вспомогат'!G51</f>
        <v>5365098.2</v>
      </c>
      <c r="F54" s="38">
        <f>'[1]вспомогат'!H51</f>
        <v>698046.9300000006</v>
      </c>
      <c r="G54" s="39">
        <f>'[1]вспомогат'!I51</f>
        <v>79.35038569879353</v>
      </c>
      <c r="H54" s="35">
        <f>'[1]вспомогат'!J51</f>
        <v>-181655.06999999937</v>
      </c>
      <c r="I54" s="36">
        <f>'[1]вспомогат'!K51</f>
        <v>100.66186450504351</v>
      </c>
      <c r="J54" s="37">
        <f>'[1]вспомогат'!L51</f>
        <v>35276.200000000186</v>
      </c>
    </row>
    <row r="55" spans="1:10" ht="14.25" customHeight="1">
      <c r="A55" s="53" t="s">
        <v>57</v>
      </c>
      <c r="B55" s="33">
        <f>'[1]вспомогат'!B52</f>
        <v>47761408</v>
      </c>
      <c r="C55" s="33">
        <f>'[1]вспомогат'!C52</f>
        <v>31030659</v>
      </c>
      <c r="D55" s="38">
        <f>'[1]вспомогат'!D52</f>
        <v>5954695</v>
      </c>
      <c r="E55" s="33">
        <f>'[1]вспомогат'!G52</f>
        <v>34400184.58</v>
      </c>
      <c r="F55" s="38">
        <f>'[1]вспомогат'!H52</f>
        <v>5795930.049999997</v>
      </c>
      <c r="G55" s="39">
        <f>'[1]вспомогат'!I52</f>
        <v>97.33378535760433</v>
      </c>
      <c r="H55" s="35">
        <f>'[1]вспомогат'!J52</f>
        <v>-158764.95000000298</v>
      </c>
      <c r="I55" s="36">
        <f>'[1]вспомогат'!K52</f>
        <v>110.85869810241542</v>
      </c>
      <c r="J55" s="37">
        <f>'[1]вспомогат'!L52</f>
        <v>3369525.579999998</v>
      </c>
    </row>
    <row r="56" spans="1:10" ht="14.25" customHeight="1">
      <c r="A56" s="53" t="s">
        <v>58</v>
      </c>
      <c r="B56" s="33">
        <f>'[1]вспомогат'!B53</f>
        <v>61512246</v>
      </c>
      <c r="C56" s="33">
        <f>'[1]вспомогат'!C53</f>
        <v>38286091</v>
      </c>
      <c r="D56" s="38">
        <f>'[1]вспомогат'!D53</f>
        <v>5779992</v>
      </c>
      <c r="E56" s="33">
        <f>'[1]вспомогат'!G53</f>
        <v>41097754.89</v>
      </c>
      <c r="F56" s="38">
        <f>'[1]вспомогат'!H53</f>
        <v>5971886.32</v>
      </c>
      <c r="G56" s="39">
        <f>'[1]вспомогат'!I53</f>
        <v>103.3199755293779</v>
      </c>
      <c r="H56" s="35">
        <f>'[1]вспомогат'!J53</f>
        <v>191894.3200000003</v>
      </c>
      <c r="I56" s="36">
        <f>'[1]вспомогат'!K53</f>
        <v>107.3438259601901</v>
      </c>
      <c r="J56" s="37">
        <f>'[1]вспомогат'!L53</f>
        <v>2811663.8900000006</v>
      </c>
    </row>
    <row r="57" spans="1:10" ht="14.25" customHeight="1">
      <c r="A57" s="53" t="s">
        <v>59</v>
      </c>
      <c r="B57" s="33">
        <f>'[1]вспомогат'!B54</f>
        <v>35605896</v>
      </c>
      <c r="C57" s="33">
        <f>'[1]вспомогат'!C54</f>
        <v>21216596</v>
      </c>
      <c r="D57" s="38">
        <f>'[1]вспомогат'!D54</f>
        <v>4089819</v>
      </c>
      <c r="E57" s="33">
        <f>'[1]вспомогат'!G54</f>
        <v>24122682.57</v>
      </c>
      <c r="F57" s="38">
        <f>'[1]вспомогат'!H54</f>
        <v>5695852.920000002</v>
      </c>
      <c r="G57" s="39">
        <f>'[1]вспомогат'!I54</f>
        <v>139.269070831741</v>
      </c>
      <c r="H57" s="35">
        <f>'[1]вспомогат'!J54</f>
        <v>1606033.9200000018</v>
      </c>
      <c r="I57" s="36">
        <f>'[1]вспомогат'!K54</f>
        <v>113.69723291144346</v>
      </c>
      <c r="J57" s="37">
        <f>'[1]вспомогат'!L54</f>
        <v>2906086.5700000003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37173916</v>
      </c>
      <c r="D58" s="38">
        <f>'[1]вспомогат'!D55</f>
        <v>5525683</v>
      </c>
      <c r="E58" s="33">
        <f>'[1]вспомогат'!G55</f>
        <v>41040020.72</v>
      </c>
      <c r="F58" s="38">
        <f>'[1]вспомогат'!H55</f>
        <v>6026049.359999999</v>
      </c>
      <c r="G58" s="39">
        <f>'[1]вспомогат'!I55</f>
        <v>109.05528529233399</v>
      </c>
      <c r="H58" s="35">
        <f>'[1]вспомогат'!J55</f>
        <v>500366.3599999994</v>
      </c>
      <c r="I58" s="36">
        <f>'[1]вспомогат'!K55</f>
        <v>110.40004695765708</v>
      </c>
      <c r="J58" s="37">
        <f>'[1]вспомогат'!L55</f>
        <v>3866104.719999999</v>
      </c>
    </row>
    <row r="59" spans="1:10" ht="14.25" customHeight="1">
      <c r="A59" s="53" t="s">
        <v>61</v>
      </c>
      <c r="B59" s="33">
        <f>'[1]вспомогат'!B56</f>
        <v>68926670</v>
      </c>
      <c r="C59" s="33">
        <f>'[1]вспомогат'!C56</f>
        <v>44539280</v>
      </c>
      <c r="D59" s="38">
        <f>'[1]вспомогат'!D56</f>
        <v>7204395</v>
      </c>
      <c r="E59" s="33">
        <f>'[1]вспомогат'!G56</f>
        <v>45295831.59</v>
      </c>
      <c r="F59" s="38">
        <f>'[1]вспомогат'!H56</f>
        <v>6500682.420000002</v>
      </c>
      <c r="G59" s="39">
        <f>'[1]вспомогат'!I56</f>
        <v>90.2321766088617</v>
      </c>
      <c r="H59" s="35">
        <f>'[1]вспомогат'!J56</f>
        <v>-703712.5799999982</v>
      </c>
      <c r="I59" s="36">
        <f>'[1]вспомогат'!K56</f>
        <v>101.69861656946408</v>
      </c>
      <c r="J59" s="37">
        <f>'[1]вспомогат'!L56</f>
        <v>756551.5900000036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6315812</v>
      </c>
      <c r="D60" s="38">
        <f>'[1]вспомогат'!D57</f>
        <v>1191818</v>
      </c>
      <c r="E60" s="33">
        <f>'[1]вспомогат'!G57</f>
        <v>6547214.88</v>
      </c>
      <c r="F60" s="38">
        <f>'[1]вспомогат'!H57</f>
        <v>1289066.7999999998</v>
      </c>
      <c r="G60" s="39">
        <f>'[1]вспомогат'!I57</f>
        <v>108.15970223641527</v>
      </c>
      <c r="H60" s="35">
        <f>'[1]вспомогат'!J57</f>
        <v>97248.79999999981</v>
      </c>
      <c r="I60" s="36">
        <f>'[1]вспомогат'!K57</f>
        <v>103.66386586554508</v>
      </c>
      <c r="J60" s="37">
        <f>'[1]вспомогат'!L57</f>
        <v>231402.8799999999</v>
      </c>
    </row>
    <row r="61" spans="1:10" ht="14.25" customHeight="1">
      <c r="A61" s="53" t="s">
        <v>63</v>
      </c>
      <c r="B61" s="33">
        <f>'[1]вспомогат'!B58</f>
        <v>50529461</v>
      </c>
      <c r="C61" s="33">
        <f>'[1]вспомогат'!C58</f>
        <v>33914572</v>
      </c>
      <c r="D61" s="38">
        <f>'[1]вспомогат'!D58</f>
        <v>4334620</v>
      </c>
      <c r="E61" s="33">
        <f>'[1]вспомогат'!G58</f>
        <v>37242578.59</v>
      </c>
      <c r="F61" s="38">
        <f>'[1]вспомогат'!H58</f>
        <v>6597908.540000003</v>
      </c>
      <c r="G61" s="39">
        <f>'[1]вспомогат'!I58</f>
        <v>152.21423192805835</v>
      </c>
      <c r="H61" s="35">
        <f>'[1]вспомогат'!J58</f>
        <v>2263288.540000003</v>
      </c>
      <c r="I61" s="36">
        <f>'[1]вспомогат'!K58</f>
        <v>109.81291047989639</v>
      </c>
      <c r="J61" s="37">
        <f>'[1]вспомогат'!L58</f>
        <v>3328006.5900000036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7576492</v>
      </c>
      <c r="D62" s="38">
        <f>'[1]вспомогат'!D59</f>
        <v>1186324</v>
      </c>
      <c r="E62" s="33">
        <f>'[1]вспомогат'!G59</f>
        <v>8185389.16</v>
      </c>
      <c r="F62" s="38">
        <f>'[1]вспомогат'!H59</f>
        <v>1422596.08</v>
      </c>
      <c r="G62" s="39">
        <f>'[1]вспомогат'!I59</f>
        <v>119.91631965635021</v>
      </c>
      <c r="H62" s="35">
        <f>'[1]вспомогат'!J59</f>
        <v>236272.08000000007</v>
      </c>
      <c r="I62" s="36">
        <f>'[1]вспомогат'!K59</f>
        <v>108.0366634057028</v>
      </c>
      <c r="J62" s="37">
        <f>'[1]вспомогат'!L59</f>
        <v>608897.1600000001</v>
      </c>
    </row>
    <row r="63" spans="1:10" ht="14.25" customHeight="1">
      <c r="A63" s="53" t="s">
        <v>65</v>
      </c>
      <c r="B63" s="33">
        <f>'[1]вспомогат'!B60</f>
        <v>14504968</v>
      </c>
      <c r="C63" s="33">
        <f>'[1]вспомогат'!C60</f>
        <v>7808968</v>
      </c>
      <c r="D63" s="38">
        <f>'[1]вспомогат'!D60</f>
        <v>1834158</v>
      </c>
      <c r="E63" s="33">
        <f>'[1]вспомогат'!G60</f>
        <v>8515771.17</v>
      </c>
      <c r="F63" s="38">
        <f>'[1]вспомогат'!H60</f>
        <v>799822.6100000003</v>
      </c>
      <c r="G63" s="39">
        <f>'[1]вспомогат'!I60</f>
        <v>43.60707256408665</v>
      </c>
      <c r="H63" s="35">
        <f>'[1]вспомогат'!J60</f>
        <v>-1034335.3899999997</v>
      </c>
      <c r="I63" s="36">
        <f>'[1]вспомогат'!K60</f>
        <v>109.05117257491644</v>
      </c>
      <c r="J63" s="37">
        <f>'[1]вспомогат'!L60</f>
        <v>706803.1699999999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7471960</v>
      </c>
      <c r="D64" s="38">
        <f>'[1]вспомогат'!D61</f>
        <v>2117718</v>
      </c>
      <c r="E64" s="33">
        <f>'[1]вспомогат'!G61</f>
        <v>8081630.02</v>
      </c>
      <c r="F64" s="38">
        <f>'[1]вспомогат'!H61</f>
        <v>2190789.8</v>
      </c>
      <c r="G64" s="39">
        <f>'[1]вспомогат'!I61</f>
        <v>103.45049718612202</v>
      </c>
      <c r="H64" s="35">
        <f>'[1]вспомогат'!J61</f>
        <v>73071.79999999981</v>
      </c>
      <c r="I64" s="36">
        <f>'[1]вспомогат'!K61</f>
        <v>108.15943902269282</v>
      </c>
      <c r="J64" s="37">
        <f>'[1]вспомогат'!L61</f>
        <v>609670.0199999996</v>
      </c>
    </row>
    <row r="65" spans="1:10" ht="14.25" customHeight="1">
      <c r="A65" s="53" t="s">
        <v>67</v>
      </c>
      <c r="B65" s="33">
        <f>'[1]вспомогат'!B62</f>
        <v>11278820</v>
      </c>
      <c r="C65" s="33">
        <f>'[1]вспомогат'!C62</f>
        <v>7988600</v>
      </c>
      <c r="D65" s="38">
        <f>'[1]вспомогат'!D62</f>
        <v>3044240</v>
      </c>
      <c r="E65" s="33">
        <f>'[1]вспомогат'!G62</f>
        <v>8772577.75</v>
      </c>
      <c r="F65" s="38">
        <f>'[1]вспомогат'!H62</f>
        <v>3086007.01</v>
      </c>
      <c r="G65" s="39">
        <f>'[1]вспомогат'!I62</f>
        <v>101.37200122197987</v>
      </c>
      <c r="H65" s="35">
        <f>'[1]вспомогат'!J62</f>
        <v>41767.00999999978</v>
      </c>
      <c r="I65" s="36">
        <f>'[1]вспомогат'!K62</f>
        <v>109.81370640662944</v>
      </c>
      <c r="J65" s="37">
        <f>'[1]вспомогат'!L62</f>
        <v>783977.75</v>
      </c>
    </row>
    <row r="66" spans="1:10" ht="14.25" customHeight="1">
      <c r="A66" s="53" t="s">
        <v>68</v>
      </c>
      <c r="B66" s="33">
        <f>'[1]вспомогат'!B63</f>
        <v>8609022</v>
      </c>
      <c r="C66" s="33">
        <f>'[1]вспомогат'!C63</f>
        <v>4353469</v>
      </c>
      <c r="D66" s="38">
        <f>'[1]вспомогат'!D63</f>
        <v>1533988</v>
      </c>
      <c r="E66" s="33">
        <f>'[1]вспомогат'!G63</f>
        <v>4983413.51</v>
      </c>
      <c r="F66" s="38">
        <f>'[1]вспомогат'!H63</f>
        <v>1070039.8299999996</v>
      </c>
      <c r="G66" s="39">
        <f>'[1]вспомогат'!I63</f>
        <v>69.755423771242</v>
      </c>
      <c r="H66" s="35">
        <f>'[1]вспомогат'!J63</f>
        <v>-463948.1700000004</v>
      </c>
      <c r="I66" s="36">
        <f>'[1]вспомогат'!K63</f>
        <v>114.46994362426837</v>
      </c>
      <c r="J66" s="37">
        <f>'[1]вспомогат'!L63</f>
        <v>629944.5099999998</v>
      </c>
    </row>
    <row r="67" spans="1:10" ht="14.25" customHeight="1">
      <c r="A67" s="53" t="s">
        <v>69</v>
      </c>
      <c r="B67" s="33">
        <f>'[1]вспомогат'!B64</f>
        <v>12876455</v>
      </c>
      <c r="C67" s="33">
        <f>'[1]вспомогат'!C64</f>
        <v>8165735</v>
      </c>
      <c r="D67" s="38">
        <f>'[1]вспомогат'!D64</f>
        <v>1646260</v>
      </c>
      <c r="E67" s="33">
        <f>'[1]вспомогат'!G64</f>
        <v>9172737.49</v>
      </c>
      <c r="F67" s="38">
        <f>'[1]вспомогат'!H64</f>
        <v>1680698.5899999999</v>
      </c>
      <c r="G67" s="39">
        <f>'[1]вспомогат'!I64</f>
        <v>102.09192897841166</v>
      </c>
      <c r="H67" s="35">
        <f>'[1]вспомогат'!J64</f>
        <v>34438.58999999985</v>
      </c>
      <c r="I67" s="36">
        <f>'[1]вспомогат'!K64</f>
        <v>112.33204959504563</v>
      </c>
      <c r="J67" s="37">
        <f>'[1]вспомогат'!L64</f>
        <v>1007002.4900000002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6012510</v>
      </c>
      <c r="D68" s="38">
        <f>'[1]вспомогат'!D65</f>
        <v>1118950</v>
      </c>
      <c r="E68" s="33">
        <f>'[1]вспомогат'!G65</f>
        <v>7252808.26</v>
      </c>
      <c r="F68" s="38">
        <f>'[1]вспомогат'!H65</f>
        <v>1262042.0599999996</v>
      </c>
      <c r="G68" s="39">
        <f>'[1]вспомогат'!I65</f>
        <v>112.78806559721164</v>
      </c>
      <c r="H68" s="35">
        <f>'[1]вспомогат'!J65</f>
        <v>143092.0599999996</v>
      </c>
      <c r="I68" s="36">
        <f>'[1]вспомогат'!K65</f>
        <v>120.62862697941459</v>
      </c>
      <c r="J68" s="37">
        <f>'[1]вспомогат'!L65</f>
        <v>1240298.2599999998</v>
      </c>
    </row>
    <row r="69" spans="1:10" ht="14.25" customHeight="1">
      <c r="A69" s="53" t="s">
        <v>71</v>
      </c>
      <c r="B69" s="33">
        <f>'[1]вспомогат'!B66</f>
        <v>29107532</v>
      </c>
      <c r="C69" s="33">
        <f>'[1]вспомогат'!C66</f>
        <v>18855854</v>
      </c>
      <c r="D69" s="38">
        <f>'[1]вспомогат'!D66</f>
        <v>4003900</v>
      </c>
      <c r="E69" s="33">
        <f>'[1]вспомогат'!G66</f>
        <v>19297085.96</v>
      </c>
      <c r="F69" s="38">
        <f>'[1]вспомогат'!H66</f>
        <v>3226931.950000001</v>
      </c>
      <c r="G69" s="39">
        <f>'[1]вспомогат'!I66</f>
        <v>80.59471889907344</v>
      </c>
      <c r="H69" s="35">
        <f>'[1]вспомогат'!J66</f>
        <v>-776968.0499999989</v>
      </c>
      <c r="I69" s="36">
        <f>'[1]вспомогат'!K66</f>
        <v>102.34002639180385</v>
      </c>
      <c r="J69" s="37">
        <f>'[1]вспомогат'!L66</f>
        <v>441231.9600000009</v>
      </c>
    </row>
    <row r="70" spans="1:10" ht="14.25" customHeight="1">
      <c r="A70" s="53" t="s">
        <v>72</v>
      </c>
      <c r="B70" s="33">
        <f>'[1]вспомогат'!B67</f>
        <v>49335300</v>
      </c>
      <c r="C70" s="33">
        <f>'[1]вспомогат'!C67</f>
        <v>32798030</v>
      </c>
      <c r="D70" s="38">
        <f>'[1]вспомогат'!D67</f>
        <v>4911018</v>
      </c>
      <c r="E70" s="33">
        <f>'[1]вспомогат'!G67</f>
        <v>41591096.82</v>
      </c>
      <c r="F70" s="38">
        <f>'[1]вспомогат'!H67</f>
        <v>8804945.71</v>
      </c>
      <c r="G70" s="39">
        <f>'[1]вспомогат'!I67</f>
        <v>179.28962406572327</v>
      </c>
      <c r="H70" s="35">
        <f>'[1]вспомогат'!J67</f>
        <v>3893927.710000001</v>
      </c>
      <c r="I70" s="36">
        <f>'[1]вспомогат'!K67</f>
        <v>126.80974076796684</v>
      </c>
      <c r="J70" s="37">
        <f>'[1]вспомогат'!L67</f>
        <v>8793066.82</v>
      </c>
    </row>
    <row r="71" spans="1:10" ht="14.25" customHeight="1">
      <c r="A71" s="53" t="s">
        <v>73</v>
      </c>
      <c r="B71" s="33">
        <f>'[1]вспомогат'!B68</f>
        <v>81405890</v>
      </c>
      <c r="C71" s="33">
        <f>'[1]вспомогат'!C68</f>
        <v>45359276</v>
      </c>
      <c r="D71" s="38">
        <f>'[1]вспомогат'!D68</f>
        <v>7366494</v>
      </c>
      <c r="E71" s="33">
        <f>'[1]вспомогат'!G68</f>
        <v>54780357.64</v>
      </c>
      <c r="F71" s="38">
        <f>'[1]вспомогат'!H68</f>
        <v>12263642.71</v>
      </c>
      <c r="G71" s="39">
        <f>'[1]вспомогат'!I68</f>
        <v>166.47868999825425</v>
      </c>
      <c r="H71" s="35">
        <f>'[1]вспомогат'!J68</f>
        <v>4897148.710000001</v>
      </c>
      <c r="I71" s="36">
        <f>'[1]вспомогат'!K68</f>
        <v>120.76991184779932</v>
      </c>
      <c r="J71" s="37">
        <f>'[1]вспомогат'!L68</f>
        <v>9421081.64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9458100</v>
      </c>
      <c r="D72" s="38">
        <f>'[1]вспомогат'!D69</f>
        <v>1599300</v>
      </c>
      <c r="E72" s="33">
        <f>'[1]вспомогат'!G69</f>
        <v>9348061.66</v>
      </c>
      <c r="F72" s="38">
        <f>'[1]вспомогат'!H69</f>
        <v>1222446.67</v>
      </c>
      <c r="G72" s="39">
        <f>'[1]вспомогат'!I69</f>
        <v>76.43635778152942</v>
      </c>
      <c r="H72" s="35">
        <f>'[1]вспомогат'!J69</f>
        <v>-376853.3300000001</v>
      </c>
      <c r="I72" s="36">
        <f>'[1]вспомогат'!K69</f>
        <v>98.83657034710988</v>
      </c>
      <c r="J72" s="37">
        <f>'[1]вспомогат'!L69</f>
        <v>-110038.33999999985</v>
      </c>
    </row>
    <row r="73" spans="1:10" ht="14.25" customHeight="1">
      <c r="A73" s="53" t="s">
        <v>75</v>
      </c>
      <c r="B73" s="33">
        <f>'[1]вспомогат'!B70</f>
        <v>6871900</v>
      </c>
      <c r="C73" s="33">
        <f>'[1]вспомогат'!C70</f>
        <v>4182520</v>
      </c>
      <c r="D73" s="38">
        <f>'[1]вспомогат'!D70</f>
        <v>778400</v>
      </c>
      <c r="E73" s="33">
        <f>'[1]вспомогат'!G70</f>
        <v>4066600.57</v>
      </c>
      <c r="F73" s="38">
        <f>'[1]вспомогат'!H70</f>
        <v>503852.48999999976</v>
      </c>
      <c r="G73" s="39">
        <f>'[1]вспомогат'!I70</f>
        <v>64.7292510277492</v>
      </c>
      <c r="H73" s="35">
        <f>'[1]вспомогат'!J70</f>
        <v>-274547.51000000024</v>
      </c>
      <c r="I73" s="36">
        <f>'[1]вспомогат'!K70</f>
        <v>97.22847876399874</v>
      </c>
      <c r="J73" s="37">
        <f>'[1]вспомогат'!L70</f>
        <v>-115919.43000000017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3529417</v>
      </c>
      <c r="D74" s="38">
        <f>'[1]вспомогат'!D71</f>
        <v>857200</v>
      </c>
      <c r="E74" s="33">
        <f>'[1]вспомогат'!G71</f>
        <v>3953083.98</v>
      </c>
      <c r="F74" s="38">
        <f>'[1]вспомогат'!H71</f>
        <v>1178086.25</v>
      </c>
      <c r="G74" s="39">
        <f>'[1]вспомогат'!I71</f>
        <v>137.43423355109658</v>
      </c>
      <c r="H74" s="35">
        <f>'[1]вспомогат'!J71</f>
        <v>320886.25</v>
      </c>
      <c r="I74" s="36">
        <f>'[1]вспомогат'!K71</f>
        <v>112.00387996091139</v>
      </c>
      <c r="J74" s="37">
        <f>'[1]вспомогат'!L71</f>
        <v>423666.98</v>
      </c>
    </row>
    <row r="75" spans="1:10" ht="15" customHeight="1">
      <c r="A75" s="51" t="s">
        <v>77</v>
      </c>
      <c r="B75" s="41">
        <f>SUM(B39:B74)</f>
        <v>944017365</v>
      </c>
      <c r="C75" s="41">
        <f>SUM(C39:C74)</f>
        <v>584979541</v>
      </c>
      <c r="D75" s="41">
        <f>SUM(D39:D74)</f>
        <v>101036448</v>
      </c>
      <c r="E75" s="41">
        <f>SUM(E39:E74)</f>
        <v>644953956.1700001</v>
      </c>
      <c r="F75" s="41">
        <f>SUM(F39:F74)</f>
        <v>115262370.00000003</v>
      </c>
      <c r="G75" s="42">
        <f>F75/D75*100</f>
        <v>114.07999022293423</v>
      </c>
      <c r="H75" s="41">
        <f>SUM(H39:H74)</f>
        <v>14225922.000000004</v>
      </c>
      <c r="I75" s="43">
        <f>E75/C75*100</f>
        <v>110.25239533462592</v>
      </c>
      <c r="J75" s="41">
        <f>SUM(J39:J74)</f>
        <v>59974415.17</v>
      </c>
    </row>
    <row r="76" spans="1:10" ht="15.75" customHeight="1">
      <c r="A76" s="54" t="s">
        <v>78</v>
      </c>
      <c r="B76" s="55">
        <f>'[1]вспомогат'!B72</f>
        <v>10162980612</v>
      </c>
      <c r="C76" s="55">
        <f>'[1]вспомогат'!C72</f>
        <v>6646148898</v>
      </c>
      <c r="D76" s="55">
        <f>'[1]вспомогат'!D72</f>
        <v>1003254091</v>
      </c>
      <c r="E76" s="55">
        <f>'[1]вспомогат'!G72</f>
        <v>7055915562.149999</v>
      </c>
      <c r="F76" s="55">
        <f>'[1]вспомогат'!H72</f>
        <v>1078066646.25</v>
      </c>
      <c r="G76" s="56">
        <f>'[1]вспомогат'!I72</f>
        <v>107.45698980159952</v>
      </c>
      <c r="H76" s="55">
        <f>'[1]вспомогат'!J72</f>
        <v>74812555.25000003</v>
      </c>
      <c r="I76" s="56">
        <f>'[1]вспомогат'!K72</f>
        <v>106.16547523142776</v>
      </c>
      <c r="J76" s="55">
        <f>'[1]вспомогат'!L72</f>
        <v>409766664.15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30.08.2018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2018-08-31T07:03:56Z</dcterms:created>
  <dcterms:modified xsi:type="dcterms:W3CDTF">2018-08-31T07:04:26Z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