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<sst xmlns="http://schemas.openxmlformats.org/spreadsheetml/2006/main" count="84" uniqueCount="79">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</sst>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85;&#1072;&#1076;&#1093;_28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28.08.2018</v>
          </cell>
        </row>
        <row r="6">
          <cell r="G6" t="str">
            <v>Фактично надійшло на 28.08.2018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1336574810.75</v>
          </cell>
          <cell r="H10">
            <v>248668479.71000004</v>
          </cell>
          <cell r="I10">
            <v>110.51390176677556</v>
          </cell>
          <cell r="J10">
            <v>23657439.71000004</v>
          </cell>
          <cell r="K10">
            <v>105.06989498894642</v>
          </cell>
          <cell r="L10">
            <v>64493201.75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3136327193.52</v>
          </cell>
          <cell r="H11">
            <v>359526710.0799999</v>
          </cell>
          <cell r="I11">
            <v>91.3362066102685</v>
          </cell>
          <cell r="J11">
            <v>-34103289.92000008</v>
          </cell>
          <cell r="K11">
            <v>103.31036960304101</v>
          </cell>
          <cell r="L11">
            <v>100497193.51999998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273784896.38</v>
          </cell>
          <cell r="H12">
            <v>34067742.109999985</v>
          </cell>
          <cell r="I12">
            <v>87.20751257399623</v>
          </cell>
          <cell r="J12">
            <v>-4997403.8900000155</v>
          </cell>
          <cell r="K12">
            <v>105.4893414343599</v>
          </cell>
          <cell r="L12">
            <v>14246925.379999995</v>
          </cell>
        </row>
        <row r="13">
          <cell r="B13">
            <v>537323448</v>
          </cell>
          <cell r="C13">
            <v>344729897</v>
          </cell>
          <cell r="D13">
            <v>46718297</v>
          </cell>
          <cell r="G13">
            <v>362943543.1</v>
          </cell>
          <cell r="H13">
            <v>34271348.900000036</v>
          </cell>
          <cell r="I13">
            <v>73.35744472877519</v>
          </cell>
          <cell r="J13">
            <v>-12446948.099999964</v>
          </cell>
          <cell r="K13">
            <v>105.28345416469638</v>
          </cell>
          <cell r="L13">
            <v>18213646.100000024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353421750.45</v>
          </cell>
          <cell r="H14">
            <v>41826280.40999997</v>
          </cell>
          <cell r="I14">
            <v>84.34928592171327</v>
          </cell>
          <cell r="J14">
            <v>-7760719.590000033</v>
          </cell>
          <cell r="K14">
            <v>98.83849554638887</v>
          </cell>
          <cell r="L14">
            <v>-4153249.550000012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49159977</v>
          </cell>
          <cell r="H15">
            <v>5638837.939999998</v>
          </cell>
          <cell r="I15">
            <v>81.66606958977512</v>
          </cell>
          <cell r="J15">
            <v>-1265912.0600000024</v>
          </cell>
          <cell r="K15">
            <v>100.48204628635271</v>
          </cell>
          <cell r="L15">
            <v>235837</v>
          </cell>
        </row>
        <row r="16">
          <cell r="B16">
            <v>43518951</v>
          </cell>
          <cell r="C16">
            <v>25260777</v>
          </cell>
          <cell r="D16">
            <v>5756492</v>
          </cell>
          <cell r="G16">
            <v>27568067.71</v>
          </cell>
          <cell r="H16">
            <v>6256053.560000002</v>
          </cell>
          <cell r="I16">
            <v>108.67822903254279</v>
          </cell>
          <cell r="J16">
            <v>499561.5600000024</v>
          </cell>
          <cell r="K16">
            <v>109.13388653880283</v>
          </cell>
          <cell r="L16">
            <v>2307290.710000001</v>
          </cell>
        </row>
        <row r="17">
          <cell r="B17">
            <v>247577778</v>
          </cell>
          <cell r="C17">
            <v>155195896</v>
          </cell>
          <cell r="D17">
            <v>22418982</v>
          </cell>
          <cell r="G17">
            <v>173887310.02</v>
          </cell>
          <cell r="H17">
            <v>21200631.810000002</v>
          </cell>
          <cell r="I17">
            <v>94.56554186983158</v>
          </cell>
          <cell r="J17">
            <v>-1218350.1899999976</v>
          </cell>
          <cell r="K17">
            <v>112.04375534518</v>
          </cell>
          <cell r="L17">
            <v>18691414.02000001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87009.4</v>
          </cell>
          <cell r="H18">
            <v>12825.399999999994</v>
          </cell>
          <cell r="I18">
            <v>181.92056737588644</v>
          </cell>
          <cell r="J18">
            <v>5775.399999999994</v>
          </cell>
          <cell r="K18">
            <v>153.7268551236749</v>
          </cell>
          <cell r="L18">
            <v>30409.399999999994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3787912.48</v>
          </cell>
          <cell r="H19">
            <v>866551.2599999998</v>
          </cell>
          <cell r="I19">
            <v>82.03701624454577</v>
          </cell>
          <cell r="J19">
            <v>-189741.74000000022</v>
          </cell>
          <cell r="K19">
            <v>99.57989039123866</v>
          </cell>
          <cell r="L19">
            <v>-15980.520000000019</v>
          </cell>
        </row>
        <row r="20">
          <cell r="B20">
            <v>128518370</v>
          </cell>
          <cell r="C20">
            <v>80446986</v>
          </cell>
          <cell r="D20">
            <v>17181688</v>
          </cell>
          <cell r="G20">
            <v>85529318.75</v>
          </cell>
          <cell r="H20">
            <v>11272016.799999997</v>
          </cell>
          <cell r="I20">
            <v>65.60482765139255</v>
          </cell>
          <cell r="J20">
            <v>-5909671.200000003</v>
          </cell>
          <cell r="K20">
            <v>106.31761735610579</v>
          </cell>
          <cell r="L20">
            <v>5082332.75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20874790.55</v>
          </cell>
          <cell r="H21">
            <v>3282935.6900000013</v>
          </cell>
          <cell r="I21">
            <v>90.42380453973303</v>
          </cell>
          <cell r="J21">
            <v>-347674.30999999866</v>
          </cell>
          <cell r="K21">
            <v>123.68897583907888</v>
          </cell>
          <cell r="L21">
            <v>3997950.5500000007</v>
          </cell>
        </row>
        <row r="22">
          <cell r="B22">
            <v>55893628</v>
          </cell>
          <cell r="C22">
            <v>36980686</v>
          </cell>
          <cell r="D22">
            <v>5407507</v>
          </cell>
          <cell r="G22">
            <v>35491559.07</v>
          </cell>
          <cell r="H22">
            <v>3470455.580000002</v>
          </cell>
          <cell r="I22">
            <v>64.17847595943938</v>
          </cell>
          <cell r="J22">
            <v>-1937051.419999998</v>
          </cell>
          <cell r="K22">
            <v>95.9732306480199</v>
          </cell>
          <cell r="L22">
            <v>-1489126.9299999997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4702423.79</v>
          </cell>
          <cell r="H23">
            <v>604920.25</v>
          </cell>
          <cell r="I23">
            <v>101.98952151335313</v>
          </cell>
          <cell r="J23">
            <v>11800.25</v>
          </cell>
          <cell r="K23">
            <v>102.38915804809243</v>
          </cell>
          <cell r="L23">
            <v>109726.79000000004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27120856.74</v>
          </cell>
          <cell r="H24">
            <v>5461293.059999999</v>
          </cell>
          <cell r="I24">
            <v>84.78218946133673</v>
          </cell>
          <cell r="J24">
            <v>-980263.9400000013</v>
          </cell>
          <cell r="K24">
            <v>106.35481614452755</v>
          </cell>
          <cell r="L24">
            <v>1620500.7399999984</v>
          </cell>
        </row>
        <row r="25">
          <cell r="B25">
            <v>120604600</v>
          </cell>
          <cell r="C25">
            <v>76742796</v>
          </cell>
          <cell r="D25">
            <v>16387320</v>
          </cell>
          <cell r="G25">
            <v>73118879.9</v>
          </cell>
          <cell r="H25">
            <v>10835894.130000003</v>
          </cell>
          <cell r="I25">
            <v>66.12365005382212</v>
          </cell>
          <cell r="J25">
            <v>-5551425.869999997</v>
          </cell>
          <cell r="K25">
            <v>95.27784197490017</v>
          </cell>
          <cell r="L25">
            <v>-3623916.099999994</v>
          </cell>
        </row>
        <row r="26">
          <cell r="B26">
            <v>67532937</v>
          </cell>
          <cell r="C26">
            <v>42315646</v>
          </cell>
          <cell r="D26">
            <v>9553984</v>
          </cell>
          <cell r="G26">
            <v>42564870.48</v>
          </cell>
          <cell r="H26">
            <v>6833554.259999998</v>
          </cell>
          <cell r="I26">
            <v>71.52570341336136</v>
          </cell>
          <cell r="J26">
            <v>-2720429.740000002</v>
          </cell>
          <cell r="K26">
            <v>100.58896532029785</v>
          </cell>
          <cell r="L26">
            <v>249224.47999999672</v>
          </cell>
        </row>
        <row r="27">
          <cell r="B27">
            <v>63078928</v>
          </cell>
          <cell r="C27">
            <v>39126166</v>
          </cell>
          <cell r="D27">
            <v>7735312</v>
          </cell>
          <cell r="G27">
            <v>39767210.11</v>
          </cell>
          <cell r="H27">
            <v>5463523.25</v>
          </cell>
          <cell r="I27">
            <v>70.63093576574545</v>
          </cell>
          <cell r="J27">
            <v>-2271788.75</v>
          </cell>
          <cell r="K27">
            <v>101.63840257182369</v>
          </cell>
          <cell r="L27">
            <v>641044.1099999994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30443.13000000001</v>
          </cell>
          <cell r="H28">
            <v>-14115.240000000002</v>
          </cell>
          <cell r="I28">
            <v>-319.71098527746324</v>
          </cell>
          <cell r="J28">
            <v>-18530.24</v>
          </cell>
          <cell r="K28">
            <v>49.097863075558436</v>
          </cell>
          <cell r="L28">
            <v>-31561.86999999999</v>
          </cell>
        </row>
        <row r="29">
          <cell r="B29">
            <v>168812193</v>
          </cell>
          <cell r="C29">
            <v>114472491</v>
          </cell>
          <cell r="D29">
            <v>17407014</v>
          </cell>
          <cell r="G29">
            <v>113937292.56</v>
          </cell>
          <cell r="H29">
            <v>16353181.159999996</v>
          </cell>
          <cell r="I29">
            <v>93.94592984184419</v>
          </cell>
          <cell r="J29">
            <v>-1053832.8400000036</v>
          </cell>
          <cell r="K29">
            <v>99.53246545495371</v>
          </cell>
          <cell r="L29">
            <v>-535198.4399999976</v>
          </cell>
        </row>
        <row r="30">
          <cell r="B30">
            <v>45896811</v>
          </cell>
          <cell r="C30">
            <v>30839049</v>
          </cell>
          <cell r="D30">
            <v>8009031</v>
          </cell>
          <cell r="G30">
            <v>32506828.64</v>
          </cell>
          <cell r="H30">
            <v>6981639.98</v>
          </cell>
          <cell r="I30">
            <v>87.17209335311601</v>
          </cell>
          <cell r="J30">
            <v>-1027391.0199999996</v>
          </cell>
          <cell r="K30">
            <v>105.4080125492845</v>
          </cell>
          <cell r="L30">
            <v>1667779.6400000006</v>
          </cell>
        </row>
        <row r="31">
          <cell r="B31">
            <v>39853729</v>
          </cell>
          <cell r="C31">
            <v>21111559</v>
          </cell>
          <cell r="D31">
            <v>4005112</v>
          </cell>
          <cell r="G31">
            <v>22363169.45</v>
          </cell>
          <cell r="H31">
            <v>4516191.07</v>
          </cell>
          <cell r="I31">
            <v>112.7606686155094</v>
          </cell>
          <cell r="J31">
            <v>511079.0700000003</v>
          </cell>
          <cell r="K31">
            <v>105.92855529996623</v>
          </cell>
          <cell r="L31">
            <v>1251610.4499999993</v>
          </cell>
        </row>
        <row r="32">
          <cell r="B32">
            <v>35712897</v>
          </cell>
          <cell r="C32">
            <v>24181701</v>
          </cell>
          <cell r="D32">
            <v>5897564</v>
          </cell>
          <cell r="G32">
            <v>24334101.24</v>
          </cell>
          <cell r="H32">
            <v>3393019.6199999973</v>
          </cell>
          <cell r="I32">
            <v>57.53256124053927</v>
          </cell>
          <cell r="J32">
            <v>-2504544.3800000027</v>
          </cell>
          <cell r="K32">
            <v>100.63022961039836</v>
          </cell>
          <cell r="L32">
            <v>152400.23999999836</v>
          </cell>
        </row>
        <row r="33">
          <cell r="B33">
            <v>65058418</v>
          </cell>
          <cell r="C33">
            <v>40209449</v>
          </cell>
          <cell r="D33">
            <v>8924393</v>
          </cell>
          <cell r="G33">
            <v>43488414.31</v>
          </cell>
          <cell r="H33">
            <v>8455961.340000004</v>
          </cell>
          <cell r="I33">
            <v>94.75110901099944</v>
          </cell>
          <cell r="J33">
            <v>-468431.6599999964</v>
          </cell>
          <cell r="K33">
            <v>108.15471336103116</v>
          </cell>
          <cell r="L33">
            <v>3278965.3100000024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193575.77</v>
          </cell>
          <cell r="H34">
            <v>10297.149999999994</v>
          </cell>
          <cell r="I34">
            <v>46.383558558558526</v>
          </cell>
          <cell r="J34">
            <v>-11902.850000000006</v>
          </cell>
          <cell r="K34">
            <v>128.0263029100529</v>
          </cell>
          <cell r="L34">
            <v>42375.76999999999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5080842.44</v>
          </cell>
          <cell r="H35">
            <v>1233488.7300000004</v>
          </cell>
          <cell r="I35">
            <v>143.1349960430094</v>
          </cell>
          <cell r="J35">
            <v>371722.73000000045</v>
          </cell>
          <cell r="K35">
            <v>111.3256231941344</v>
          </cell>
          <cell r="L35">
            <v>516895.4400000004</v>
          </cell>
        </row>
        <row r="36">
          <cell r="B36">
            <v>15969215</v>
          </cell>
          <cell r="C36">
            <v>9692094</v>
          </cell>
          <cell r="D36">
            <v>2476015</v>
          </cell>
          <cell r="G36">
            <v>9902379.64</v>
          </cell>
          <cell r="H36">
            <v>2220599.2300000004</v>
          </cell>
          <cell r="I36">
            <v>89.68440134651851</v>
          </cell>
          <cell r="J36">
            <v>-255415.76999999955</v>
          </cell>
          <cell r="K36">
            <v>102.16966158190377</v>
          </cell>
          <cell r="L36">
            <v>210285.6400000006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26964019.78</v>
          </cell>
          <cell r="H37">
            <v>4293106.460000001</v>
          </cell>
          <cell r="I37">
            <v>91.1046168289589</v>
          </cell>
          <cell r="J37">
            <v>-419175.5399999991</v>
          </cell>
          <cell r="K37">
            <v>101.0554060105211</v>
          </cell>
          <cell r="L37">
            <v>281607.7800000012</v>
          </cell>
        </row>
        <row r="38">
          <cell r="B38">
            <v>22013547</v>
          </cell>
          <cell r="C38">
            <v>13436937</v>
          </cell>
          <cell r="D38">
            <v>3155778</v>
          </cell>
          <cell r="G38">
            <v>14796552.76</v>
          </cell>
          <cell r="H38">
            <v>3015430.369999999</v>
          </cell>
          <cell r="I38">
            <v>95.55267734295629</v>
          </cell>
          <cell r="J38">
            <v>-140347.63000000082</v>
          </cell>
          <cell r="K38">
            <v>110.11849471349014</v>
          </cell>
          <cell r="L38">
            <v>1359615.7599999998</v>
          </cell>
        </row>
        <row r="39">
          <cell r="B39">
            <v>19072094</v>
          </cell>
          <cell r="C39">
            <v>10900900</v>
          </cell>
          <cell r="D39">
            <v>2278500</v>
          </cell>
          <cell r="G39">
            <v>10298986.79</v>
          </cell>
          <cell r="H39">
            <v>1505757.92</v>
          </cell>
          <cell r="I39">
            <v>66.08549133201667</v>
          </cell>
          <cell r="J39">
            <v>-772742.0800000001</v>
          </cell>
          <cell r="K39">
            <v>94.4783163775468</v>
          </cell>
          <cell r="L39">
            <v>-601913.2100000009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10789620.59</v>
          </cell>
          <cell r="H40">
            <v>1638166.1600000001</v>
          </cell>
          <cell r="I40">
            <v>104.51374203546344</v>
          </cell>
          <cell r="J40">
            <v>70749.16000000015</v>
          </cell>
          <cell r="K40">
            <v>126.88818182598631</v>
          </cell>
          <cell r="L40">
            <v>2286369.59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15126008.05</v>
          </cell>
          <cell r="H41">
            <v>1673592.8100000005</v>
          </cell>
          <cell r="I41">
            <v>119.73640206878152</v>
          </cell>
          <cell r="J41">
            <v>275861.8100000005</v>
          </cell>
          <cell r="K41">
            <v>105.11146840837793</v>
          </cell>
          <cell r="L41">
            <v>735563.0500000007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18997715.13</v>
          </cell>
          <cell r="H42">
            <v>2220431.41</v>
          </cell>
          <cell r="I42">
            <v>94.28499406162409</v>
          </cell>
          <cell r="J42">
            <v>-134589.58999999985</v>
          </cell>
          <cell r="K42">
            <v>98.21063073903392</v>
          </cell>
          <cell r="L42">
            <v>-346132.87000000104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33277825.82</v>
          </cell>
          <cell r="H43">
            <v>4889447.949999999</v>
          </cell>
          <cell r="I43">
            <v>109.88590240670553</v>
          </cell>
          <cell r="J43">
            <v>439879.94999999925</v>
          </cell>
          <cell r="K43">
            <v>105.5359299109381</v>
          </cell>
          <cell r="L43">
            <v>1745601.8200000003</v>
          </cell>
        </row>
        <row r="44">
          <cell r="B44">
            <v>27068682</v>
          </cell>
          <cell r="C44">
            <v>14498753</v>
          </cell>
          <cell r="D44">
            <v>1924218</v>
          </cell>
          <cell r="G44">
            <v>14595428.62</v>
          </cell>
          <cell r="H44">
            <v>1844252.0199999996</v>
          </cell>
          <cell r="I44">
            <v>95.84423490477688</v>
          </cell>
          <cell r="J44">
            <v>-79965.98000000045</v>
          </cell>
          <cell r="K44">
            <v>100.66678575736823</v>
          </cell>
          <cell r="L44">
            <v>96675.61999999918</v>
          </cell>
        </row>
        <row r="45">
          <cell r="B45">
            <v>24451316</v>
          </cell>
          <cell r="C45">
            <v>15324995</v>
          </cell>
          <cell r="D45">
            <v>1930507</v>
          </cell>
          <cell r="G45">
            <v>17240350.11</v>
          </cell>
          <cell r="H45">
            <v>2936750.299999999</v>
          </cell>
          <cell r="I45">
            <v>152.12326606430327</v>
          </cell>
          <cell r="J45">
            <v>1006243.2999999989</v>
          </cell>
          <cell r="K45">
            <v>112.49824296843163</v>
          </cell>
          <cell r="L45">
            <v>1915355.1099999994</v>
          </cell>
        </row>
        <row r="46">
          <cell r="B46">
            <v>8404782</v>
          </cell>
          <cell r="C46">
            <v>6112635</v>
          </cell>
          <cell r="D46">
            <v>934217</v>
          </cell>
          <cell r="G46">
            <v>6073027.44</v>
          </cell>
          <cell r="H46">
            <v>912033.3700000001</v>
          </cell>
          <cell r="I46">
            <v>97.62543070828299</v>
          </cell>
          <cell r="J46">
            <v>-22183.62999999989</v>
          </cell>
          <cell r="K46">
            <v>99.35203786910229</v>
          </cell>
          <cell r="L46">
            <v>-39607.55999999959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5266485.81</v>
          </cell>
          <cell r="H47">
            <v>599689.0699999994</v>
          </cell>
          <cell r="I47">
            <v>48.69614012920907</v>
          </cell>
          <cell r="J47">
            <v>-631802.9300000006</v>
          </cell>
          <cell r="K47">
            <v>93.25224494782711</v>
          </cell>
          <cell r="L47">
            <v>-381084.1900000004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6144195.76</v>
          </cell>
          <cell r="H48">
            <v>837236.4500000002</v>
          </cell>
          <cell r="I48">
            <v>36.443129950752564</v>
          </cell>
          <cell r="J48">
            <v>-1460141.5499999998</v>
          </cell>
          <cell r="K48">
            <v>81.27545164046441</v>
          </cell>
          <cell r="L48">
            <v>-1415523.2400000002</v>
          </cell>
        </row>
        <row r="49">
          <cell r="B49">
            <v>26835600</v>
          </cell>
          <cell r="C49">
            <v>15277210</v>
          </cell>
          <cell r="D49">
            <v>4011100</v>
          </cell>
          <cell r="G49">
            <v>20069712.43</v>
          </cell>
          <cell r="H49">
            <v>2560821.8200000003</v>
          </cell>
          <cell r="I49">
            <v>63.84338012016655</v>
          </cell>
          <cell r="J49">
            <v>-1450278.1799999997</v>
          </cell>
          <cell r="K49">
            <v>131.37027264795077</v>
          </cell>
          <cell r="L49">
            <v>4792502.43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6751038.21</v>
          </cell>
          <cell r="H50">
            <v>1279100.3399999999</v>
          </cell>
          <cell r="I50">
            <v>127.20405151409675</v>
          </cell>
          <cell r="J50">
            <v>273550.33999999985</v>
          </cell>
          <cell r="K50">
            <v>106.1839778391156</v>
          </cell>
          <cell r="L50">
            <v>393169.20999999996</v>
          </cell>
        </row>
        <row r="51">
          <cell r="B51">
            <v>8362532</v>
          </cell>
          <cell r="C51">
            <v>5329822</v>
          </cell>
          <cell r="D51">
            <v>879702</v>
          </cell>
          <cell r="G51">
            <v>5196405.42</v>
          </cell>
          <cell r="H51">
            <v>529354.1500000004</v>
          </cell>
          <cell r="I51">
            <v>60.174257873689086</v>
          </cell>
          <cell r="J51">
            <v>-350347.8499999996</v>
          </cell>
          <cell r="K51">
            <v>97.49679107482389</v>
          </cell>
          <cell r="L51">
            <v>-133416.58000000007</v>
          </cell>
        </row>
        <row r="52">
          <cell r="B52">
            <v>47761408</v>
          </cell>
          <cell r="C52">
            <v>31030659</v>
          </cell>
          <cell r="D52">
            <v>5954695</v>
          </cell>
          <cell r="G52">
            <v>33728253.6</v>
          </cell>
          <cell r="H52">
            <v>5123999.07</v>
          </cell>
          <cell r="I52">
            <v>86.04973168231119</v>
          </cell>
          <cell r="J52">
            <v>-830695.9299999997</v>
          </cell>
          <cell r="K52">
            <v>108.69332037066954</v>
          </cell>
          <cell r="L52">
            <v>2697594.6000000015</v>
          </cell>
        </row>
        <row r="53">
          <cell r="B53">
            <v>61512246</v>
          </cell>
          <cell r="C53">
            <v>38286091</v>
          </cell>
          <cell r="D53">
            <v>5779992</v>
          </cell>
          <cell r="G53">
            <v>40396702.12</v>
          </cell>
          <cell r="H53">
            <v>5270833.549999997</v>
          </cell>
          <cell r="I53">
            <v>91.19101808445404</v>
          </cell>
          <cell r="J53">
            <v>-509158.450000003</v>
          </cell>
          <cell r="K53">
            <v>105.51273599595214</v>
          </cell>
          <cell r="L53">
            <v>2110611.1199999973</v>
          </cell>
        </row>
        <row r="54">
          <cell r="B54">
            <v>35595220</v>
          </cell>
          <cell r="C54">
            <v>21205920</v>
          </cell>
          <cell r="D54">
            <v>4079143</v>
          </cell>
          <cell r="G54">
            <v>23231473.7</v>
          </cell>
          <cell r="H54">
            <v>4804644.050000001</v>
          </cell>
          <cell r="I54">
            <v>117.78562433334652</v>
          </cell>
          <cell r="J54">
            <v>725501.0500000007</v>
          </cell>
          <cell r="K54">
            <v>109.55183128107622</v>
          </cell>
          <cell r="L54">
            <v>2025553.6999999993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39984553.3</v>
          </cell>
          <cell r="H55">
            <v>4970581.939999998</v>
          </cell>
          <cell r="I55">
            <v>89.95416385630513</v>
          </cell>
          <cell r="J55">
            <v>-555101.0600000024</v>
          </cell>
          <cell r="K55">
            <v>107.56077810042935</v>
          </cell>
          <cell r="L55">
            <v>2810637.299999997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44541798.25</v>
          </cell>
          <cell r="H56">
            <v>5746649.079999998</v>
          </cell>
          <cell r="I56">
            <v>79.76588013289107</v>
          </cell>
          <cell r="J56">
            <v>-1457745.9200000018</v>
          </cell>
          <cell r="K56">
            <v>100.00565399799908</v>
          </cell>
          <cell r="L56">
            <v>2518.25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6439222.88</v>
          </cell>
          <cell r="H57">
            <v>1181074.7999999998</v>
          </cell>
          <cell r="I57">
            <v>99.09858720039468</v>
          </cell>
          <cell r="J57">
            <v>-10743.200000000186</v>
          </cell>
          <cell r="K57">
            <v>101.95399863073821</v>
          </cell>
          <cell r="L57">
            <v>123410.87999999989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36780705.8</v>
          </cell>
          <cell r="H58">
            <v>6136035.749999996</v>
          </cell>
          <cell r="I58">
            <v>141.55879292763834</v>
          </cell>
          <cell r="J58">
            <v>1801415.7499999963</v>
          </cell>
          <cell r="K58">
            <v>108.45103927597847</v>
          </cell>
          <cell r="L58">
            <v>2866133.799999997</v>
          </cell>
        </row>
        <row r="59">
          <cell r="B59">
            <v>12324400</v>
          </cell>
          <cell r="C59">
            <v>7576492</v>
          </cell>
          <cell r="D59">
            <v>1186324</v>
          </cell>
          <cell r="G59">
            <v>8058056.55</v>
          </cell>
          <cell r="H59">
            <v>1295263.4699999997</v>
          </cell>
          <cell r="I59">
            <v>109.18294411981884</v>
          </cell>
          <cell r="J59">
            <v>108939.46999999974</v>
          </cell>
          <cell r="K59">
            <v>106.35603588045761</v>
          </cell>
          <cell r="L59">
            <v>481564.5499999998</v>
          </cell>
        </row>
        <row r="60">
          <cell r="B60">
            <v>14504968</v>
          </cell>
          <cell r="C60">
            <v>7808968</v>
          </cell>
          <cell r="D60">
            <v>1834158</v>
          </cell>
          <cell r="G60">
            <v>8476571.43</v>
          </cell>
          <cell r="H60">
            <v>760622.8700000001</v>
          </cell>
          <cell r="I60">
            <v>41.469866281966986</v>
          </cell>
          <cell r="J60">
            <v>-1073535.13</v>
          </cell>
          <cell r="K60">
            <v>108.54918895813121</v>
          </cell>
          <cell r="L60">
            <v>667603.4299999997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7806040.51</v>
          </cell>
          <cell r="H61">
            <v>1915200.29</v>
          </cell>
          <cell r="I61">
            <v>90.43698405547859</v>
          </cell>
          <cell r="J61">
            <v>-202517.70999999996</v>
          </cell>
          <cell r="K61">
            <v>104.47112283791668</v>
          </cell>
          <cell r="L61">
            <v>334080.5099999998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8452246.7</v>
          </cell>
          <cell r="H62">
            <v>2765675.959999999</v>
          </cell>
          <cell r="I62">
            <v>114.79453935680957</v>
          </cell>
          <cell r="J62">
            <v>356435.95999999903</v>
          </cell>
          <cell r="K62">
            <v>114.94025647302</v>
          </cell>
          <cell r="L62">
            <v>1098646.6999999993</v>
          </cell>
        </row>
        <row r="63">
          <cell r="B63">
            <v>8609022</v>
          </cell>
          <cell r="C63">
            <v>4353469</v>
          </cell>
          <cell r="D63">
            <v>1533988</v>
          </cell>
          <cell r="G63">
            <v>4726666.46</v>
          </cell>
          <cell r="H63">
            <v>813292.7799999998</v>
          </cell>
          <cell r="I63">
            <v>53.01819701327519</v>
          </cell>
          <cell r="J63">
            <v>-720695.2200000002</v>
          </cell>
          <cell r="K63">
            <v>108.57241569883695</v>
          </cell>
          <cell r="L63">
            <v>373197.45999999996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8642318.28</v>
          </cell>
          <cell r="H64">
            <v>1150279.379999999</v>
          </cell>
          <cell r="I64">
            <v>69.87227898387854</v>
          </cell>
          <cell r="J64">
            <v>-495980.62000000104</v>
          </cell>
          <cell r="K64">
            <v>105.83637945635023</v>
          </cell>
          <cell r="L64">
            <v>476583.27999999933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6969293.13</v>
          </cell>
          <cell r="H65">
            <v>978526.9299999997</v>
          </cell>
          <cell r="I65">
            <v>87.45046069976314</v>
          </cell>
          <cell r="J65">
            <v>-140423.0700000003</v>
          </cell>
          <cell r="K65">
            <v>115.91320646452148</v>
          </cell>
          <cell r="L65">
            <v>956783.1299999999</v>
          </cell>
        </row>
        <row r="66">
          <cell r="B66">
            <v>29107532</v>
          </cell>
          <cell r="C66">
            <v>18855854</v>
          </cell>
          <cell r="D66">
            <v>4003900</v>
          </cell>
          <cell r="G66">
            <v>18840546.22</v>
          </cell>
          <cell r="H66">
            <v>2770392.209999999</v>
          </cell>
          <cell r="I66">
            <v>69.19234271585202</v>
          </cell>
          <cell r="J66">
            <v>-1233507.790000001</v>
          </cell>
          <cell r="K66">
            <v>99.91881683004121</v>
          </cell>
          <cell r="L66">
            <v>-15307.780000001192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40772189.1</v>
          </cell>
          <cell r="H67">
            <v>7986037.990000002</v>
          </cell>
          <cell r="I67">
            <v>162.6147163378347</v>
          </cell>
          <cell r="J67">
            <v>3075019.990000002</v>
          </cell>
          <cell r="K67">
            <v>124.31292092848261</v>
          </cell>
          <cell r="L67">
            <v>7974159.1000000015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53398794.96</v>
          </cell>
          <cell r="H68">
            <v>10882080.030000001</v>
          </cell>
          <cell r="I68">
            <v>147.72400588393884</v>
          </cell>
          <cell r="J68">
            <v>3515586.030000001</v>
          </cell>
          <cell r="K68">
            <v>117.72409012877543</v>
          </cell>
          <cell r="L68">
            <v>8039518.960000001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9236836.89</v>
          </cell>
          <cell r="H69">
            <v>1111221.9000000004</v>
          </cell>
          <cell r="I69">
            <v>69.48176702307262</v>
          </cell>
          <cell r="J69">
            <v>-488078.0999999996</v>
          </cell>
          <cell r="K69">
            <v>97.66059663145874</v>
          </cell>
          <cell r="L69">
            <v>-221263.1099999994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4025818.16</v>
          </cell>
          <cell r="H70">
            <v>463070.0800000001</v>
          </cell>
          <cell r="I70">
            <v>59.489989722507715</v>
          </cell>
          <cell r="J70">
            <v>-315329.9199999999</v>
          </cell>
          <cell r="K70">
            <v>96.25341086235093</v>
          </cell>
          <cell r="L70">
            <v>-156701.83999999985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3722326.29</v>
          </cell>
          <cell r="H71">
            <v>947328.56</v>
          </cell>
          <cell r="I71">
            <v>110.51429771348577</v>
          </cell>
          <cell r="J71">
            <v>90128.56000000006</v>
          </cell>
          <cell r="K71">
            <v>105.46575510912992</v>
          </cell>
          <cell r="L71">
            <v>192909.29000000004</v>
          </cell>
        </row>
        <row r="72">
          <cell r="B72">
            <v>10162334936</v>
          </cell>
          <cell r="C72">
            <v>6647152222</v>
          </cell>
          <cell r="D72">
            <v>1004257415</v>
          </cell>
          <cell r="G72">
            <v>6918367214.430002</v>
          </cell>
          <cell r="H72">
            <v>940518298.5299997</v>
          </cell>
          <cell r="I72">
            <v>93.65310969897092</v>
          </cell>
          <cell r="J72">
            <v>-63739116.4700001</v>
          </cell>
          <cell r="K72">
            <v>104.08016821899106</v>
          </cell>
          <cell r="L72">
            <v>271214992.42999995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8" sqref="F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28.08.2018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28.08.2018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1336574810.75</v>
      </c>
      <c r="F10" s="33">
        <f>'[1]вспомогат'!H10</f>
        <v>248668479.71000004</v>
      </c>
      <c r="G10" s="34">
        <f>'[1]вспомогат'!I10</f>
        <v>110.51390176677556</v>
      </c>
      <c r="H10" s="35">
        <f>'[1]вспомогат'!J10</f>
        <v>23657439.71000004</v>
      </c>
      <c r="I10" s="36">
        <f>'[1]вспомогат'!K10</f>
        <v>105.06989498894642</v>
      </c>
      <c r="J10" s="37">
        <f>'[1]вспомогат'!L10</f>
        <v>64493201.75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3136327193.52</v>
      </c>
      <c r="F12" s="38">
        <f>'[1]вспомогат'!H11</f>
        <v>359526710.0799999</v>
      </c>
      <c r="G12" s="39">
        <f>'[1]вспомогат'!I11</f>
        <v>91.3362066102685</v>
      </c>
      <c r="H12" s="35">
        <f>'[1]вспомогат'!J11</f>
        <v>-34103289.92000008</v>
      </c>
      <c r="I12" s="36">
        <f>'[1]вспомогат'!K11</f>
        <v>103.31036960304101</v>
      </c>
      <c r="J12" s="37">
        <f>'[1]вспомогат'!L11</f>
        <v>100497193.51999998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273784896.38</v>
      </c>
      <c r="F13" s="38">
        <f>'[1]вспомогат'!H12</f>
        <v>34067742.109999985</v>
      </c>
      <c r="G13" s="39">
        <f>'[1]вспомогат'!I12</f>
        <v>87.20751257399623</v>
      </c>
      <c r="H13" s="35">
        <f>'[1]вспомогат'!J12</f>
        <v>-4997403.8900000155</v>
      </c>
      <c r="I13" s="36">
        <f>'[1]вспомогат'!K12</f>
        <v>105.4893414343599</v>
      </c>
      <c r="J13" s="37">
        <f>'[1]вспомогат'!L12</f>
        <v>14246925.379999995</v>
      </c>
    </row>
    <row r="14" spans="1:10" ht="12.75">
      <c r="A14" s="32" t="s">
        <v>16</v>
      </c>
      <c r="B14" s="33">
        <f>'[1]вспомогат'!B13</f>
        <v>537323448</v>
      </c>
      <c r="C14" s="33">
        <f>'[1]вспомогат'!C13</f>
        <v>344729897</v>
      </c>
      <c r="D14" s="38">
        <f>'[1]вспомогат'!D13</f>
        <v>46718297</v>
      </c>
      <c r="E14" s="33">
        <f>'[1]вспомогат'!G13</f>
        <v>362943543.1</v>
      </c>
      <c r="F14" s="38">
        <f>'[1]вспомогат'!H13</f>
        <v>34271348.900000036</v>
      </c>
      <c r="G14" s="39">
        <f>'[1]вспомогат'!I13</f>
        <v>73.35744472877519</v>
      </c>
      <c r="H14" s="35">
        <f>'[1]вспомогат'!J13</f>
        <v>-12446948.099999964</v>
      </c>
      <c r="I14" s="36">
        <f>'[1]вспомогат'!K13</f>
        <v>105.28345416469638</v>
      </c>
      <c r="J14" s="37">
        <f>'[1]вспомогат'!L13</f>
        <v>18213646.100000024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353421750.45</v>
      </c>
      <c r="F15" s="38">
        <f>'[1]вспомогат'!H14</f>
        <v>41826280.40999997</v>
      </c>
      <c r="G15" s="39">
        <f>'[1]вспомогат'!I14</f>
        <v>84.34928592171327</v>
      </c>
      <c r="H15" s="35">
        <f>'[1]вспомогат'!J14</f>
        <v>-7760719.590000033</v>
      </c>
      <c r="I15" s="36">
        <f>'[1]вспомогат'!K14</f>
        <v>98.83849554638887</v>
      </c>
      <c r="J15" s="37">
        <f>'[1]вспомогат'!L14</f>
        <v>-4153249.550000012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49159977</v>
      </c>
      <c r="F16" s="38">
        <f>'[1]вспомогат'!H15</f>
        <v>5638837.939999998</v>
      </c>
      <c r="G16" s="39">
        <f>'[1]вспомогат'!I15</f>
        <v>81.66606958977512</v>
      </c>
      <c r="H16" s="35">
        <f>'[1]вспомогат'!J15</f>
        <v>-1265912.0600000024</v>
      </c>
      <c r="I16" s="36">
        <f>'[1]вспомогат'!K15</f>
        <v>100.48204628635271</v>
      </c>
      <c r="J16" s="37">
        <f>'[1]вспомогат'!L15</f>
        <v>235837</v>
      </c>
    </row>
    <row r="17" spans="1:10" ht="18" customHeight="1">
      <c r="A17" s="40" t="s">
        <v>19</v>
      </c>
      <c r="B17" s="41">
        <f>SUM(B12:B16)</f>
        <v>6154213358</v>
      </c>
      <c r="C17" s="41">
        <f>SUM(C12:C16)</f>
        <v>4046597008</v>
      </c>
      <c r="D17" s="41">
        <f>SUM(D12:D16)</f>
        <v>535905193</v>
      </c>
      <c r="E17" s="41">
        <f>SUM(E12:E16)</f>
        <v>4175637360.45</v>
      </c>
      <c r="F17" s="41">
        <f>SUM(F12:F16)</f>
        <v>475330919.43999994</v>
      </c>
      <c r="G17" s="42">
        <f>F17/D17*100</f>
        <v>88.69683026937936</v>
      </c>
      <c r="H17" s="41">
        <f>SUM(H12:H16)</f>
        <v>-60574273.56000009</v>
      </c>
      <c r="I17" s="43">
        <f>E17/C17*100</f>
        <v>103.18886096626105</v>
      </c>
      <c r="J17" s="41">
        <f>SUM(J12:J16)</f>
        <v>129040352.44999999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25260777</v>
      </c>
      <c r="D18" s="45">
        <f>'[1]вспомогат'!D16</f>
        <v>5756492</v>
      </c>
      <c r="E18" s="44">
        <f>'[1]вспомогат'!G16</f>
        <v>27568067.71</v>
      </c>
      <c r="F18" s="45">
        <f>'[1]вспомогат'!H16</f>
        <v>6256053.560000002</v>
      </c>
      <c r="G18" s="46">
        <f>'[1]вспомогат'!I16</f>
        <v>108.67822903254279</v>
      </c>
      <c r="H18" s="47">
        <f>'[1]вспомогат'!J16</f>
        <v>499561.5600000024</v>
      </c>
      <c r="I18" s="48">
        <f>'[1]вспомогат'!K16</f>
        <v>109.13388653880283</v>
      </c>
      <c r="J18" s="49">
        <f>'[1]вспомогат'!L16</f>
        <v>2307290.710000001</v>
      </c>
    </row>
    <row r="19" spans="1:10" ht="12.75">
      <c r="A19" s="32" t="s">
        <v>21</v>
      </c>
      <c r="B19" s="33">
        <f>'[1]вспомогат'!B17</f>
        <v>247577778</v>
      </c>
      <c r="C19" s="33">
        <f>'[1]вспомогат'!C17</f>
        <v>155195896</v>
      </c>
      <c r="D19" s="38">
        <f>'[1]вспомогат'!D17</f>
        <v>22418982</v>
      </c>
      <c r="E19" s="33">
        <f>'[1]вспомогат'!G17</f>
        <v>173887310.02</v>
      </c>
      <c r="F19" s="38">
        <f>'[1]вспомогат'!H17</f>
        <v>21200631.810000002</v>
      </c>
      <c r="G19" s="39">
        <f>'[1]вспомогат'!I17</f>
        <v>94.56554186983158</v>
      </c>
      <c r="H19" s="35">
        <f>'[1]вспомогат'!J17</f>
        <v>-1218350.1899999976</v>
      </c>
      <c r="I19" s="36">
        <f>'[1]вспомогат'!K17</f>
        <v>112.04375534518</v>
      </c>
      <c r="J19" s="37">
        <f>'[1]вспомогат'!L17</f>
        <v>18691414.02000001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87009.4</v>
      </c>
      <c r="F20" s="38">
        <f>'[1]вспомогат'!H18</f>
        <v>12825.399999999994</v>
      </c>
      <c r="G20" s="39">
        <f>'[1]вспомогат'!I18</f>
        <v>181.92056737588644</v>
      </c>
      <c r="H20" s="35">
        <f>'[1]вспомогат'!J18</f>
        <v>5775.399999999994</v>
      </c>
      <c r="I20" s="36">
        <f>'[1]вспомогат'!K18</f>
        <v>153.7268551236749</v>
      </c>
      <c r="J20" s="37">
        <f>'[1]вспомогат'!L18</f>
        <v>30409.399999999994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3787912.48</v>
      </c>
      <c r="F21" s="38">
        <f>'[1]вспомогат'!H19</f>
        <v>866551.2599999998</v>
      </c>
      <c r="G21" s="39">
        <f>'[1]вспомогат'!I19</f>
        <v>82.03701624454577</v>
      </c>
      <c r="H21" s="35">
        <f>'[1]вспомогат'!J19</f>
        <v>-189741.74000000022</v>
      </c>
      <c r="I21" s="36">
        <f>'[1]вспомогат'!K19</f>
        <v>99.57989039123866</v>
      </c>
      <c r="J21" s="37">
        <f>'[1]вспомогат'!L19</f>
        <v>-15980.520000000019</v>
      </c>
    </row>
    <row r="22" spans="1:10" ht="12.75">
      <c r="A22" s="32" t="s">
        <v>24</v>
      </c>
      <c r="B22" s="33">
        <f>'[1]вспомогат'!B20</f>
        <v>128518370</v>
      </c>
      <c r="C22" s="33">
        <f>'[1]вспомогат'!C20</f>
        <v>80446986</v>
      </c>
      <c r="D22" s="38">
        <f>'[1]вспомогат'!D20</f>
        <v>17181688</v>
      </c>
      <c r="E22" s="33">
        <f>'[1]вспомогат'!G20</f>
        <v>85529318.75</v>
      </c>
      <c r="F22" s="38">
        <f>'[1]вспомогат'!H20</f>
        <v>11272016.799999997</v>
      </c>
      <c r="G22" s="39">
        <f>'[1]вспомогат'!I20</f>
        <v>65.60482765139255</v>
      </c>
      <c r="H22" s="35">
        <f>'[1]вспомогат'!J20</f>
        <v>-5909671.200000003</v>
      </c>
      <c r="I22" s="36">
        <f>'[1]вспомогат'!K20</f>
        <v>106.31761735610579</v>
      </c>
      <c r="J22" s="37">
        <f>'[1]вспомогат'!L20</f>
        <v>5082332.75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20874790.55</v>
      </c>
      <c r="F23" s="38">
        <f>'[1]вспомогат'!H21</f>
        <v>3282935.6900000013</v>
      </c>
      <c r="G23" s="39">
        <f>'[1]вспомогат'!I21</f>
        <v>90.42380453973303</v>
      </c>
      <c r="H23" s="35">
        <f>'[1]вспомогат'!J21</f>
        <v>-347674.30999999866</v>
      </c>
      <c r="I23" s="36">
        <f>'[1]вспомогат'!K21</f>
        <v>123.68897583907888</v>
      </c>
      <c r="J23" s="37">
        <f>'[1]вспомогат'!L21</f>
        <v>3997950.5500000007</v>
      </c>
    </row>
    <row r="24" spans="1:10" ht="12.75">
      <c r="A24" s="32" t="s">
        <v>26</v>
      </c>
      <c r="B24" s="33">
        <f>'[1]вспомогат'!B22</f>
        <v>55893628</v>
      </c>
      <c r="C24" s="33">
        <f>'[1]вспомогат'!C22</f>
        <v>36980686</v>
      </c>
      <c r="D24" s="38">
        <f>'[1]вспомогат'!D22</f>
        <v>5407507</v>
      </c>
      <c r="E24" s="33">
        <f>'[1]вспомогат'!G22</f>
        <v>35491559.07</v>
      </c>
      <c r="F24" s="38">
        <f>'[1]вспомогат'!H22</f>
        <v>3470455.580000002</v>
      </c>
      <c r="G24" s="39">
        <f>'[1]вспомогат'!I22</f>
        <v>64.17847595943938</v>
      </c>
      <c r="H24" s="35">
        <f>'[1]вспомогат'!J22</f>
        <v>-1937051.419999998</v>
      </c>
      <c r="I24" s="36">
        <f>'[1]вспомогат'!K22</f>
        <v>95.9732306480199</v>
      </c>
      <c r="J24" s="37">
        <f>'[1]вспомогат'!L22</f>
        <v>-1489126.9299999997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4702423.79</v>
      </c>
      <c r="F25" s="38">
        <f>'[1]вспомогат'!H23</f>
        <v>604920.25</v>
      </c>
      <c r="G25" s="39">
        <f>'[1]вспомогат'!I23</f>
        <v>101.98952151335313</v>
      </c>
      <c r="H25" s="35">
        <f>'[1]вспомогат'!J23</f>
        <v>11800.25</v>
      </c>
      <c r="I25" s="36">
        <f>'[1]вспомогат'!K23</f>
        <v>102.38915804809243</v>
      </c>
      <c r="J25" s="37">
        <f>'[1]вспомогат'!L23</f>
        <v>109726.79000000004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27120856.74</v>
      </c>
      <c r="F26" s="38">
        <f>'[1]вспомогат'!H24</f>
        <v>5461293.059999999</v>
      </c>
      <c r="G26" s="39">
        <f>'[1]вспомогат'!I24</f>
        <v>84.78218946133673</v>
      </c>
      <c r="H26" s="35">
        <f>'[1]вспомогат'!J24</f>
        <v>-980263.9400000013</v>
      </c>
      <c r="I26" s="36">
        <f>'[1]вспомогат'!K24</f>
        <v>106.35481614452755</v>
      </c>
      <c r="J26" s="37">
        <f>'[1]вспомогат'!L24</f>
        <v>1620500.7399999984</v>
      </c>
    </row>
    <row r="27" spans="1:10" ht="12.75">
      <c r="A27" s="32" t="s">
        <v>29</v>
      </c>
      <c r="B27" s="33">
        <f>'[1]вспомогат'!B25</f>
        <v>120604600</v>
      </c>
      <c r="C27" s="33">
        <f>'[1]вспомогат'!C25</f>
        <v>76742796</v>
      </c>
      <c r="D27" s="38">
        <f>'[1]вспомогат'!D25</f>
        <v>16387320</v>
      </c>
      <c r="E27" s="33">
        <f>'[1]вспомогат'!G25</f>
        <v>73118879.9</v>
      </c>
      <c r="F27" s="38">
        <f>'[1]вспомогат'!H25</f>
        <v>10835894.130000003</v>
      </c>
      <c r="G27" s="39">
        <f>'[1]вспомогат'!I25</f>
        <v>66.12365005382212</v>
      </c>
      <c r="H27" s="35">
        <f>'[1]вспомогат'!J25</f>
        <v>-5551425.869999997</v>
      </c>
      <c r="I27" s="36">
        <f>'[1]вспомогат'!K25</f>
        <v>95.27784197490017</v>
      </c>
      <c r="J27" s="37">
        <f>'[1]вспомогат'!L25</f>
        <v>-3623916.099999994</v>
      </c>
    </row>
    <row r="28" spans="1:10" ht="12.75">
      <c r="A28" s="32" t="s">
        <v>30</v>
      </c>
      <c r="B28" s="33">
        <f>'[1]вспомогат'!B26</f>
        <v>67532937</v>
      </c>
      <c r="C28" s="33">
        <f>'[1]вспомогат'!C26</f>
        <v>42315646</v>
      </c>
      <c r="D28" s="38">
        <f>'[1]вспомогат'!D26</f>
        <v>9553984</v>
      </c>
      <c r="E28" s="33">
        <f>'[1]вспомогат'!G26</f>
        <v>42564870.48</v>
      </c>
      <c r="F28" s="38">
        <f>'[1]вспомогат'!H26</f>
        <v>6833554.259999998</v>
      </c>
      <c r="G28" s="39">
        <f>'[1]вспомогат'!I26</f>
        <v>71.52570341336136</v>
      </c>
      <c r="H28" s="35">
        <f>'[1]вспомогат'!J26</f>
        <v>-2720429.740000002</v>
      </c>
      <c r="I28" s="36">
        <f>'[1]вспомогат'!K26</f>
        <v>100.58896532029785</v>
      </c>
      <c r="J28" s="37">
        <f>'[1]вспомогат'!L26</f>
        <v>249224.47999999672</v>
      </c>
    </row>
    <row r="29" spans="1:10" ht="12.75">
      <c r="A29" s="32" t="s">
        <v>31</v>
      </c>
      <c r="B29" s="33">
        <f>'[1]вспомогат'!B27</f>
        <v>63078928</v>
      </c>
      <c r="C29" s="33">
        <f>'[1]вспомогат'!C27</f>
        <v>39126166</v>
      </c>
      <c r="D29" s="38">
        <f>'[1]вспомогат'!D27</f>
        <v>7735312</v>
      </c>
      <c r="E29" s="33">
        <f>'[1]вспомогат'!G27</f>
        <v>39767210.11</v>
      </c>
      <c r="F29" s="38">
        <f>'[1]вспомогат'!H27</f>
        <v>5463523.25</v>
      </c>
      <c r="G29" s="39">
        <f>'[1]вспомогат'!I27</f>
        <v>70.63093576574545</v>
      </c>
      <c r="H29" s="35">
        <f>'[1]вспомогат'!J27</f>
        <v>-2271788.75</v>
      </c>
      <c r="I29" s="36">
        <f>'[1]вспомогат'!K27</f>
        <v>101.63840257182369</v>
      </c>
      <c r="J29" s="37">
        <f>'[1]вспомогат'!L27</f>
        <v>641044.1099999994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30443.13000000001</v>
      </c>
      <c r="F30" s="38">
        <f>'[1]вспомогат'!H28</f>
        <v>-14115.240000000002</v>
      </c>
      <c r="G30" s="39">
        <f>'[1]вспомогат'!I28</f>
        <v>-319.71098527746324</v>
      </c>
      <c r="H30" s="35">
        <f>'[1]вспомогат'!J28</f>
        <v>-18530.24</v>
      </c>
      <c r="I30" s="36">
        <f>'[1]вспомогат'!K28</f>
        <v>49.097863075558436</v>
      </c>
      <c r="J30" s="37">
        <f>'[1]вспомогат'!L28</f>
        <v>-31561.86999999999</v>
      </c>
    </row>
    <row r="31" spans="1:10" ht="12.75">
      <c r="A31" s="32" t="s">
        <v>33</v>
      </c>
      <c r="B31" s="33">
        <f>'[1]вспомогат'!B29</f>
        <v>168812193</v>
      </c>
      <c r="C31" s="33">
        <f>'[1]вспомогат'!C29</f>
        <v>114472491</v>
      </c>
      <c r="D31" s="38">
        <f>'[1]вспомогат'!D29</f>
        <v>17407014</v>
      </c>
      <c r="E31" s="33">
        <f>'[1]вспомогат'!G29</f>
        <v>113937292.56</v>
      </c>
      <c r="F31" s="38">
        <f>'[1]вспомогат'!H29</f>
        <v>16353181.159999996</v>
      </c>
      <c r="G31" s="39">
        <f>'[1]вспомогат'!I29</f>
        <v>93.94592984184419</v>
      </c>
      <c r="H31" s="35">
        <f>'[1]вспомогат'!J29</f>
        <v>-1053832.8400000036</v>
      </c>
      <c r="I31" s="36">
        <f>'[1]вспомогат'!K29</f>
        <v>99.53246545495371</v>
      </c>
      <c r="J31" s="37">
        <f>'[1]вспомогат'!L29</f>
        <v>-535198.4399999976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30839049</v>
      </c>
      <c r="D32" s="38">
        <f>'[1]вспомогат'!D30</f>
        <v>8009031</v>
      </c>
      <c r="E32" s="33">
        <f>'[1]вспомогат'!G30</f>
        <v>32506828.64</v>
      </c>
      <c r="F32" s="38">
        <f>'[1]вспомогат'!H30</f>
        <v>6981639.98</v>
      </c>
      <c r="G32" s="39">
        <f>'[1]вспомогат'!I30</f>
        <v>87.17209335311601</v>
      </c>
      <c r="H32" s="35">
        <f>'[1]вспомогат'!J30</f>
        <v>-1027391.0199999996</v>
      </c>
      <c r="I32" s="36">
        <f>'[1]вспомогат'!K30</f>
        <v>105.4080125492845</v>
      </c>
      <c r="J32" s="37">
        <f>'[1]вспомогат'!L30</f>
        <v>1667779.6400000006</v>
      </c>
    </row>
    <row r="33" spans="1:10" ht="12.75">
      <c r="A33" s="32" t="s">
        <v>35</v>
      </c>
      <c r="B33" s="33">
        <f>'[1]вспомогат'!B31</f>
        <v>39853729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22363169.45</v>
      </c>
      <c r="F33" s="38">
        <f>'[1]вспомогат'!H31</f>
        <v>4516191.07</v>
      </c>
      <c r="G33" s="39">
        <f>'[1]вспомогат'!I31</f>
        <v>112.7606686155094</v>
      </c>
      <c r="H33" s="35">
        <f>'[1]вспомогат'!J31</f>
        <v>511079.0700000003</v>
      </c>
      <c r="I33" s="36">
        <f>'[1]вспомогат'!K31</f>
        <v>105.92855529996623</v>
      </c>
      <c r="J33" s="37">
        <f>'[1]вспомогат'!L31</f>
        <v>1251610.4499999993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24181701</v>
      </c>
      <c r="D34" s="38">
        <f>'[1]вспомогат'!D32</f>
        <v>5897564</v>
      </c>
      <c r="E34" s="33">
        <f>'[1]вспомогат'!G32</f>
        <v>24334101.24</v>
      </c>
      <c r="F34" s="38">
        <f>'[1]вспомогат'!H32</f>
        <v>3393019.6199999973</v>
      </c>
      <c r="G34" s="39">
        <f>'[1]вспомогат'!I32</f>
        <v>57.53256124053927</v>
      </c>
      <c r="H34" s="35">
        <f>'[1]вспомогат'!J32</f>
        <v>-2504544.3800000027</v>
      </c>
      <c r="I34" s="36">
        <f>'[1]вспомогат'!K32</f>
        <v>100.63022961039836</v>
      </c>
      <c r="J34" s="37">
        <f>'[1]вспомогат'!L32</f>
        <v>152400.23999999836</v>
      </c>
    </row>
    <row r="35" spans="1:10" ht="12.75">
      <c r="A35" s="32" t="s">
        <v>37</v>
      </c>
      <c r="B35" s="33">
        <f>'[1]вспомогат'!B33</f>
        <v>65058418</v>
      </c>
      <c r="C35" s="33">
        <f>'[1]вспомогат'!C33</f>
        <v>40209449</v>
      </c>
      <c r="D35" s="38">
        <f>'[1]вспомогат'!D33</f>
        <v>8924393</v>
      </c>
      <c r="E35" s="33">
        <f>'[1]вспомогат'!G33</f>
        <v>43488414.31</v>
      </c>
      <c r="F35" s="38">
        <f>'[1]вспомогат'!H33</f>
        <v>8455961.340000004</v>
      </c>
      <c r="G35" s="39">
        <f>'[1]вспомогат'!I33</f>
        <v>94.75110901099944</v>
      </c>
      <c r="H35" s="35">
        <f>'[1]вспомогат'!J33</f>
        <v>-468431.6599999964</v>
      </c>
      <c r="I35" s="36">
        <f>'[1]вспомогат'!K33</f>
        <v>108.15471336103116</v>
      </c>
      <c r="J35" s="37">
        <f>'[1]вспомогат'!L33</f>
        <v>3278965.3100000024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193575.77</v>
      </c>
      <c r="F36" s="38">
        <f>'[1]вспомогат'!H34</f>
        <v>10297.149999999994</v>
      </c>
      <c r="G36" s="39">
        <f>'[1]вспомогат'!I34</f>
        <v>46.383558558558526</v>
      </c>
      <c r="H36" s="35">
        <f>'[1]вспомогат'!J34</f>
        <v>-11902.850000000006</v>
      </c>
      <c r="I36" s="36">
        <f>'[1]вспомогат'!K34</f>
        <v>128.0263029100529</v>
      </c>
      <c r="J36" s="37">
        <f>'[1]вспомогат'!L34</f>
        <v>42375.76999999999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5080842.44</v>
      </c>
      <c r="F37" s="38">
        <f>'[1]вспомогат'!H35</f>
        <v>1233488.7300000004</v>
      </c>
      <c r="G37" s="39">
        <f>'[1]вспомогат'!I35</f>
        <v>143.1349960430094</v>
      </c>
      <c r="H37" s="35">
        <f>'[1]вспомогат'!J35</f>
        <v>371722.73000000045</v>
      </c>
      <c r="I37" s="36">
        <f>'[1]вспомогат'!K35</f>
        <v>111.3256231941344</v>
      </c>
      <c r="J37" s="37">
        <f>'[1]вспомогат'!L35</f>
        <v>516895.4400000004</v>
      </c>
    </row>
    <row r="38" spans="1:10" ht="18.75" customHeight="1">
      <c r="A38" s="50" t="s">
        <v>40</v>
      </c>
      <c r="B38" s="41">
        <f>SUM(B18:B37)</f>
        <v>1178467180</v>
      </c>
      <c r="C38" s="41">
        <f>SUM(C18:C37)</f>
        <v>742490740</v>
      </c>
      <c r="D38" s="41">
        <f>SUM(D18:D37)</f>
        <v>141301410</v>
      </c>
      <c r="E38" s="41">
        <f>SUM(E18:E37)</f>
        <v>776434876.5400002</v>
      </c>
      <c r="F38" s="41">
        <f>SUM(F18:F37)</f>
        <v>116490318.86000003</v>
      </c>
      <c r="G38" s="42">
        <f>F38/D38*100</f>
        <v>82.44101658999725</v>
      </c>
      <c r="H38" s="41">
        <f>SUM(H18:H37)</f>
        <v>-24811091.139999997</v>
      </c>
      <c r="I38" s="43">
        <f>E38/C38*100</f>
        <v>104.57165789569312</v>
      </c>
      <c r="J38" s="41">
        <f>SUM(J18:J37)</f>
        <v>33944136.540000014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9692094</v>
      </c>
      <c r="D39" s="38">
        <f>'[1]вспомогат'!D36</f>
        <v>2476015</v>
      </c>
      <c r="E39" s="33">
        <f>'[1]вспомогат'!G36</f>
        <v>9902379.64</v>
      </c>
      <c r="F39" s="38">
        <f>'[1]вспомогат'!H36</f>
        <v>2220599.2300000004</v>
      </c>
      <c r="G39" s="39">
        <f>'[1]вспомогат'!I36</f>
        <v>89.68440134651851</v>
      </c>
      <c r="H39" s="35">
        <f>'[1]вспомогат'!J36</f>
        <v>-255415.76999999955</v>
      </c>
      <c r="I39" s="36">
        <f>'[1]вспомогат'!K36</f>
        <v>102.16966158190377</v>
      </c>
      <c r="J39" s="37">
        <f>'[1]вспомогат'!L36</f>
        <v>210285.6400000006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26964019.78</v>
      </c>
      <c r="F40" s="38">
        <f>'[1]вспомогат'!H37</f>
        <v>4293106.460000001</v>
      </c>
      <c r="G40" s="39">
        <f>'[1]вспомогат'!I37</f>
        <v>91.1046168289589</v>
      </c>
      <c r="H40" s="35">
        <f>'[1]вспомогат'!J37</f>
        <v>-419175.5399999991</v>
      </c>
      <c r="I40" s="36">
        <f>'[1]вспомогат'!K37</f>
        <v>101.0554060105211</v>
      </c>
      <c r="J40" s="37">
        <f>'[1]вспомогат'!L37</f>
        <v>281607.7800000012</v>
      </c>
    </row>
    <row r="41" spans="1:10" ht="12.75" customHeight="1">
      <c r="A41" s="51" t="s">
        <v>43</v>
      </c>
      <c r="B41" s="33">
        <f>'[1]вспомогат'!B38</f>
        <v>22013547</v>
      </c>
      <c r="C41" s="33">
        <f>'[1]вспомогат'!C38</f>
        <v>13436937</v>
      </c>
      <c r="D41" s="38">
        <f>'[1]вспомогат'!D38</f>
        <v>3155778</v>
      </c>
      <c r="E41" s="33">
        <f>'[1]вспомогат'!G38</f>
        <v>14796552.76</v>
      </c>
      <c r="F41" s="38">
        <f>'[1]вспомогат'!H38</f>
        <v>3015430.369999999</v>
      </c>
      <c r="G41" s="39">
        <f>'[1]вспомогат'!I38</f>
        <v>95.55267734295629</v>
      </c>
      <c r="H41" s="35">
        <f>'[1]вспомогат'!J38</f>
        <v>-140347.63000000082</v>
      </c>
      <c r="I41" s="36">
        <f>'[1]вспомогат'!K38</f>
        <v>110.11849471349014</v>
      </c>
      <c r="J41" s="37">
        <f>'[1]вспомогат'!L38</f>
        <v>1359615.7599999998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10900900</v>
      </c>
      <c r="D42" s="38">
        <f>'[1]вспомогат'!D39</f>
        <v>2278500</v>
      </c>
      <c r="E42" s="33">
        <f>'[1]вспомогат'!G39</f>
        <v>10298986.79</v>
      </c>
      <c r="F42" s="38">
        <f>'[1]вспомогат'!H39</f>
        <v>1505757.92</v>
      </c>
      <c r="G42" s="39">
        <f>'[1]вспомогат'!I39</f>
        <v>66.08549133201667</v>
      </c>
      <c r="H42" s="35">
        <f>'[1]вспомогат'!J39</f>
        <v>-772742.0800000001</v>
      </c>
      <c r="I42" s="36">
        <f>'[1]вспомогат'!K39</f>
        <v>94.4783163775468</v>
      </c>
      <c r="J42" s="37">
        <f>'[1]вспомогат'!L39</f>
        <v>-601913.2100000009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10789620.59</v>
      </c>
      <c r="F43" s="38">
        <f>'[1]вспомогат'!H40</f>
        <v>1638166.1600000001</v>
      </c>
      <c r="G43" s="39">
        <f>'[1]вспомогат'!I40</f>
        <v>104.51374203546344</v>
      </c>
      <c r="H43" s="35">
        <f>'[1]вспомогат'!J40</f>
        <v>70749.16000000015</v>
      </c>
      <c r="I43" s="36">
        <f>'[1]вспомогат'!K40</f>
        <v>126.88818182598631</v>
      </c>
      <c r="J43" s="37">
        <f>'[1]вспомогат'!L40</f>
        <v>2286369.59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15126008.05</v>
      </c>
      <c r="F44" s="38">
        <f>'[1]вспомогат'!H41</f>
        <v>1673592.8100000005</v>
      </c>
      <c r="G44" s="39">
        <f>'[1]вспомогат'!I41</f>
        <v>119.73640206878152</v>
      </c>
      <c r="H44" s="35">
        <f>'[1]вспомогат'!J41</f>
        <v>275861.8100000005</v>
      </c>
      <c r="I44" s="36">
        <f>'[1]вспомогат'!K41</f>
        <v>105.11146840837793</v>
      </c>
      <c r="J44" s="37">
        <f>'[1]вспомогат'!L41</f>
        <v>735563.0500000007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18997715.13</v>
      </c>
      <c r="F45" s="38">
        <f>'[1]вспомогат'!H42</f>
        <v>2220431.41</v>
      </c>
      <c r="G45" s="39">
        <f>'[1]вспомогат'!I42</f>
        <v>94.28499406162409</v>
      </c>
      <c r="H45" s="35">
        <f>'[1]вспомогат'!J42</f>
        <v>-134589.58999999985</v>
      </c>
      <c r="I45" s="36">
        <f>'[1]вспомогат'!K42</f>
        <v>98.21063073903392</v>
      </c>
      <c r="J45" s="37">
        <f>'[1]вспомогат'!L42</f>
        <v>-346132.87000000104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33277825.82</v>
      </c>
      <c r="F46" s="38">
        <f>'[1]вспомогат'!H43</f>
        <v>4889447.949999999</v>
      </c>
      <c r="G46" s="39">
        <f>'[1]вспомогат'!I43</f>
        <v>109.88590240670553</v>
      </c>
      <c r="H46" s="35">
        <f>'[1]вспомогат'!J43</f>
        <v>439879.94999999925</v>
      </c>
      <c r="I46" s="36">
        <f>'[1]вспомогат'!K43</f>
        <v>105.5359299109381</v>
      </c>
      <c r="J46" s="37">
        <f>'[1]вспомогат'!L43</f>
        <v>1745601.8200000003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14498753</v>
      </c>
      <c r="D47" s="38">
        <f>'[1]вспомогат'!D44</f>
        <v>1924218</v>
      </c>
      <c r="E47" s="33">
        <f>'[1]вспомогат'!G44</f>
        <v>14595428.62</v>
      </c>
      <c r="F47" s="38">
        <f>'[1]вспомогат'!H44</f>
        <v>1844252.0199999996</v>
      </c>
      <c r="G47" s="39">
        <f>'[1]вспомогат'!I44</f>
        <v>95.84423490477688</v>
      </c>
      <c r="H47" s="35">
        <f>'[1]вспомогат'!J44</f>
        <v>-79965.98000000045</v>
      </c>
      <c r="I47" s="36">
        <f>'[1]вспомогат'!K44</f>
        <v>100.66678575736823</v>
      </c>
      <c r="J47" s="37">
        <f>'[1]вспомогат'!L44</f>
        <v>96675.61999999918</v>
      </c>
    </row>
    <row r="48" spans="1:10" ht="14.25" customHeight="1">
      <c r="A48" s="52" t="s">
        <v>50</v>
      </c>
      <c r="B48" s="33">
        <f>'[1]вспомогат'!B45</f>
        <v>24451316</v>
      </c>
      <c r="C48" s="33">
        <f>'[1]вспомогат'!C45</f>
        <v>15324995</v>
      </c>
      <c r="D48" s="38">
        <f>'[1]вспомогат'!D45</f>
        <v>1930507</v>
      </c>
      <c r="E48" s="33">
        <f>'[1]вспомогат'!G45</f>
        <v>17240350.11</v>
      </c>
      <c r="F48" s="38">
        <f>'[1]вспомогат'!H45</f>
        <v>2936750.299999999</v>
      </c>
      <c r="G48" s="39">
        <f>'[1]вспомогат'!I45</f>
        <v>152.12326606430327</v>
      </c>
      <c r="H48" s="35">
        <f>'[1]вспомогат'!J45</f>
        <v>1006243.2999999989</v>
      </c>
      <c r="I48" s="36">
        <f>'[1]вспомогат'!K45</f>
        <v>112.49824296843163</v>
      </c>
      <c r="J48" s="37">
        <f>'[1]вспомогат'!L45</f>
        <v>1915355.1099999994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6112635</v>
      </c>
      <c r="D49" s="38">
        <f>'[1]вспомогат'!D46</f>
        <v>934217</v>
      </c>
      <c r="E49" s="33">
        <f>'[1]вспомогат'!G46</f>
        <v>6073027.44</v>
      </c>
      <c r="F49" s="38">
        <f>'[1]вспомогат'!H46</f>
        <v>912033.3700000001</v>
      </c>
      <c r="G49" s="39">
        <f>'[1]вспомогат'!I46</f>
        <v>97.62543070828299</v>
      </c>
      <c r="H49" s="35">
        <f>'[1]вспомогат'!J46</f>
        <v>-22183.62999999989</v>
      </c>
      <c r="I49" s="36">
        <f>'[1]вспомогат'!K46</f>
        <v>99.35203786910229</v>
      </c>
      <c r="J49" s="37">
        <f>'[1]вспомогат'!L46</f>
        <v>-39607.55999999959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5266485.81</v>
      </c>
      <c r="F50" s="38">
        <f>'[1]вспомогат'!H47</f>
        <v>599689.0699999994</v>
      </c>
      <c r="G50" s="39">
        <f>'[1]вспомогат'!I47</f>
        <v>48.69614012920907</v>
      </c>
      <c r="H50" s="35">
        <f>'[1]вспомогат'!J47</f>
        <v>-631802.9300000006</v>
      </c>
      <c r="I50" s="36">
        <f>'[1]вспомогат'!K47</f>
        <v>93.25224494782711</v>
      </c>
      <c r="J50" s="37">
        <f>'[1]вспомогат'!L47</f>
        <v>-381084.1900000004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6144195.76</v>
      </c>
      <c r="F51" s="38">
        <f>'[1]вспомогат'!H48</f>
        <v>837236.4500000002</v>
      </c>
      <c r="G51" s="39">
        <f>'[1]вспомогат'!I48</f>
        <v>36.443129950752564</v>
      </c>
      <c r="H51" s="35">
        <f>'[1]вспомогат'!J48</f>
        <v>-1460141.5499999998</v>
      </c>
      <c r="I51" s="36">
        <f>'[1]вспомогат'!K48</f>
        <v>81.27545164046441</v>
      </c>
      <c r="J51" s="37">
        <f>'[1]вспомогат'!L48</f>
        <v>-1415523.2400000002</v>
      </c>
    </row>
    <row r="52" spans="1:10" ht="14.25" customHeight="1">
      <c r="A52" s="52" t="s">
        <v>54</v>
      </c>
      <c r="B52" s="33">
        <f>'[1]вспомогат'!B49</f>
        <v>26835600</v>
      </c>
      <c r="C52" s="33">
        <f>'[1]вспомогат'!C49</f>
        <v>15277210</v>
      </c>
      <c r="D52" s="38">
        <f>'[1]вспомогат'!D49</f>
        <v>4011100</v>
      </c>
      <c r="E52" s="33">
        <f>'[1]вспомогат'!G49</f>
        <v>20069712.43</v>
      </c>
      <c r="F52" s="38">
        <f>'[1]вспомогат'!H49</f>
        <v>2560821.8200000003</v>
      </c>
      <c r="G52" s="39">
        <f>'[1]вспомогат'!I49</f>
        <v>63.84338012016655</v>
      </c>
      <c r="H52" s="35">
        <f>'[1]вспомогат'!J49</f>
        <v>-1450278.1799999997</v>
      </c>
      <c r="I52" s="36">
        <f>'[1]вспомогат'!K49</f>
        <v>131.37027264795077</v>
      </c>
      <c r="J52" s="37">
        <f>'[1]вспомогат'!L49</f>
        <v>4792502.43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6751038.21</v>
      </c>
      <c r="F53" s="38">
        <f>'[1]вспомогат'!H50</f>
        <v>1279100.3399999999</v>
      </c>
      <c r="G53" s="39">
        <f>'[1]вспомогат'!I50</f>
        <v>127.20405151409675</v>
      </c>
      <c r="H53" s="35">
        <f>'[1]вспомогат'!J50</f>
        <v>273550.33999999985</v>
      </c>
      <c r="I53" s="36">
        <f>'[1]вспомогат'!K50</f>
        <v>106.1839778391156</v>
      </c>
      <c r="J53" s="37">
        <f>'[1]вспомогат'!L50</f>
        <v>393169.20999999996</v>
      </c>
    </row>
    <row r="54" spans="1:10" ht="14.25" customHeight="1">
      <c r="A54" s="52" t="s">
        <v>56</v>
      </c>
      <c r="B54" s="33">
        <f>'[1]вспомогат'!B51</f>
        <v>8362532</v>
      </c>
      <c r="C54" s="33">
        <f>'[1]вспомогат'!C51</f>
        <v>5329822</v>
      </c>
      <c r="D54" s="38">
        <f>'[1]вспомогат'!D51</f>
        <v>879702</v>
      </c>
      <c r="E54" s="33">
        <f>'[1]вспомогат'!G51</f>
        <v>5196405.42</v>
      </c>
      <c r="F54" s="38">
        <f>'[1]вспомогат'!H51</f>
        <v>529354.1500000004</v>
      </c>
      <c r="G54" s="39">
        <f>'[1]вспомогат'!I51</f>
        <v>60.174257873689086</v>
      </c>
      <c r="H54" s="35">
        <f>'[1]вспомогат'!J51</f>
        <v>-350347.8499999996</v>
      </c>
      <c r="I54" s="36">
        <f>'[1]вспомогат'!K51</f>
        <v>97.49679107482389</v>
      </c>
      <c r="J54" s="37">
        <f>'[1]вспомогат'!L51</f>
        <v>-133416.58000000007</v>
      </c>
    </row>
    <row r="55" spans="1:10" ht="14.25" customHeight="1">
      <c r="A55" s="52" t="s">
        <v>57</v>
      </c>
      <c r="B55" s="33">
        <f>'[1]вспомогат'!B52</f>
        <v>47761408</v>
      </c>
      <c r="C55" s="33">
        <f>'[1]вспомогат'!C52</f>
        <v>31030659</v>
      </c>
      <c r="D55" s="38">
        <f>'[1]вспомогат'!D52</f>
        <v>5954695</v>
      </c>
      <c r="E55" s="33">
        <f>'[1]вспомогат'!G52</f>
        <v>33728253.6</v>
      </c>
      <c r="F55" s="38">
        <f>'[1]вспомогат'!H52</f>
        <v>5123999.07</v>
      </c>
      <c r="G55" s="39">
        <f>'[1]вспомогат'!I52</f>
        <v>86.04973168231119</v>
      </c>
      <c r="H55" s="35">
        <f>'[1]вспомогат'!J52</f>
        <v>-830695.9299999997</v>
      </c>
      <c r="I55" s="36">
        <f>'[1]вспомогат'!K52</f>
        <v>108.69332037066954</v>
      </c>
      <c r="J55" s="37">
        <f>'[1]вспомогат'!L52</f>
        <v>2697594.6000000015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38286091</v>
      </c>
      <c r="D56" s="38">
        <f>'[1]вспомогат'!D53</f>
        <v>5779992</v>
      </c>
      <c r="E56" s="33">
        <f>'[1]вспомогат'!G53</f>
        <v>40396702.12</v>
      </c>
      <c r="F56" s="38">
        <f>'[1]вспомогат'!H53</f>
        <v>5270833.549999997</v>
      </c>
      <c r="G56" s="39">
        <f>'[1]вспомогат'!I53</f>
        <v>91.19101808445404</v>
      </c>
      <c r="H56" s="35">
        <f>'[1]вспомогат'!J53</f>
        <v>-509158.450000003</v>
      </c>
      <c r="I56" s="36">
        <f>'[1]вспомогат'!K53</f>
        <v>105.51273599595214</v>
      </c>
      <c r="J56" s="37">
        <f>'[1]вспомогат'!L53</f>
        <v>2110611.1199999973</v>
      </c>
    </row>
    <row r="57" spans="1:10" ht="14.25" customHeight="1">
      <c r="A57" s="52" t="s">
        <v>59</v>
      </c>
      <c r="B57" s="33">
        <f>'[1]вспомогат'!B54</f>
        <v>35595220</v>
      </c>
      <c r="C57" s="33">
        <f>'[1]вспомогат'!C54</f>
        <v>21205920</v>
      </c>
      <c r="D57" s="38">
        <f>'[1]вспомогат'!D54</f>
        <v>4079143</v>
      </c>
      <c r="E57" s="33">
        <f>'[1]вспомогат'!G54</f>
        <v>23231473.7</v>
      </c>
      <c r="F57" s="38">
        <f>'[1]вспомогат'!H54</f>
        <v>4804644.050000001</v>
      </c>
      <c r="G57" s="39">
        <f>'[1]вспомогат'!I54</f>
        <v>117.78562433334652</v>
      </c>
      <c r="H57" s="35">
        <f>'[1]вспомогат'!J54</f>
        <v>725501.0500000007</v>
      </c>
      <c r="I57" s="36">
        <f>'[1]вспомогат'!K54</f>
        <v>109.55183128107622</v>
      </c>
      <c r="J57" s="37">
        <f>'[1]вспомогат'!L54</f>
        <v>2025553.6999999993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39984553.3</v>
      </c>
      <c r="F58" s="38">
        <f>'[1]вспомогат'!H55</f>
        <v>4970581.939999998</v>
      </c>
      <c r="G58" s="39">
        <f>'[1]вспомогат'!I55</f>
        <v>89.95416385630513</v>
      </c>
      <c r="H58" s="35">
        <f>'[1]вспомогат'!J55</f>
        <v>-555101.0600000024</v>
      </c>
      <c r="I58" s="36">
        <f>'[1]вспомогат'!K55</f>
        <v>107.56077810042935</v>
      </c>
      <c r="J58" s="37">
        <f>'[1]вспомогат'!L55</f>
        <v>2810637.299999997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44541798.25</v>
      </c>
      <c r="F59" s="38">
        <f>'[1]вспомогат'!H56</f>
        <v>5746649.079999998</v>
      </c>
      <c r="G59" s="39">
        <f>'[1]вспомогат'!I56</f>
        <v>79.76588013289107</v>
      </c>
      <c r="H59" s="35">
        <f>'[1]вспомогат'!J56</f>
        <v>-1457745.9200000018</v>
      </c>
      <c r="I59" s="36">
        <f>'[1]вспомогат'!K56</f>
        <v>100.00565399799908</v>
      </c>
      <c r="J59" s="37">
        <f>'[1]вспомогат'!L56</f>
        <v>2518.25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6439222.88</v>
      </c>
      <c r="F60" s="38">
        <f>'[1]вспомогат'!H57</f>
        <v>1181074.7999999998</v>
      </c>
      <c r="G60" s="39">
        <f>'[1]вспомогат'!I57</f>
        <v>99.09858720039468</v>
      </c>
      <c r="H60" s="35">
        <f>'[1]вспомогат'!J57</f>
        <v>-10743.200000000186</v>
      </c>
      <c r="I60" s="36">
        <f>'[1]вспомогат'!K57</f>
        <v>101.95399863073821</v>
      </c>
      <c r="J60" s="37">
        <f>'[1]вспомогат'!L57</f>
        <v>123410.87999999989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36780705.8</v>
      </c>
      <c r="F61" s="38">
        <f>'[1]вспомогат'!H58</f>
        <v>6136035.749999996</v>
      </c>
      <c r="G61" s="39">
        <f>'[1]вспомогат'!I58</f>
        <v>141.55879292763834</v>
      </c>
      <c r="H61" s="35">
        <f>'[1]вспомогат'!J58</f>
        <v>1801415.7499999963</v>
      </c>
      <c r="I61" s="36">
        <f>'[1]вспомогат'!K58</f>
        <v>108.45103927597847</v>
      </c>
      <c r="J61" s="37">
        <f>'[1]вспомогат'!L58</f>
        <v>2866133.799999997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7576492</v>
      </c>
      <c r="D62" s="38">
        <f>'[1]вспомогат'!D59</f>
        <v>1186324</v>
      </c>
      <c r="E62" s="33">
        <f>'[1]вспомогат'!G59</f>
        <v>8058056.55</v>
      </c>
      <c r="F62" s="38">
        <f>'[1]вспомогат'!H59</f>
        <v>1295263.4699999997</v>
      </c>
      <c r="G62" s="39">
        <f>'[1]вспомогат'!I59</f>
        <v>109.18294411981884</v>
      </c>
      <c r="H62" s="35">
        <f>'[1]вспомогат'!J59</f>
        <v>108939.46999999974</v>
      </c>
      <c r="I62" s="36">
        <f>'[1]вспомогат'!K59</f>
        <v>106.35603588045761</v>
      </c>
      <c r="J62" s="37">
        <f>'[1]вспомогат'!L59</f>
        <v>481564.5499999998</v>
      </c>
    </row>
    <row r="63" spans="1:10" ht="14.25" customHeight="1">
      <c r="A63" s="52" t="s">
        <v>65</v>
      </c>
      <c r="B63" s="33">
        <f>'[1]вспомогат'!B60</f>
        <v>14504968</v>
      </c>
      <c r="C63" s="33">
        <f>'[1]вспомогат'!C60</f>
        <v>7808968</v>
      </c>
      <c r="D63" s="38">
        <f>'[1]вспомогат'!D60</f>
        <v>1834158</v>
      </c>
      <c r="E63" s="33">
        <f>'[1]вспомогат'!G60</f>
        <v>8476571.43</v>
      </c>
      <c r="F63" s="38">
        <f>'[1]вспомогат'!H60</f>
        <v>760622.8700000001</v>
      </c>
      <c r="G63" s="39">
        <f>'[1]вспомогат'!I60</f>
        <v>41.469866281966986</v>
      </c>
      <c r="H63" s="35">
        <f>'[1]вспомогат'!J60</f>
        <v>-1073535.13</v>
      </c>
      <c r="I63" s="36">
        <f>'[1]вспомогат'!K60</f>
        <v>108.54918895813121</v>
      </c>
      <c r="J63" s="37">
        <f>'[1]вспомогат'!L60</f>
        <v>667603.4299999997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7806040.51</v>
      </c>
      <c r="F64" s="38">
        <f>'[1]вспомогат'!H61</f>
        <v>1915200.29</v>
      </c>
      <c r="G64" s="39">
        <f>'[1]вспомогат'!I61</f>
        <v>90.43698405547859</v>
      </c>
      <c r="H64" s="35">
        <f>'[1]вспомогат'!J61</f>
        <v>-202517.70999999996</v>
      </c>
      <c r="I64" s="36">
        <f>'[1]вспомогат'!K61</f>
        <v>104.47112283791668</v>
      </c>
      <c r="J64" s="37">
        <f>'[1]вспомогат'!L61</f>
        <v>334080.5099999998</v>
      </c>
    </row>
    <row r="65" spans="1:10" ht="14.25" customHeight="1">
      <c r="A65" s="52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8452246.7</v>
      </c>
      <c r="F65" s="38">
        <f>'[1]вспомогат'!H62</f>
        <v>2765675.959999999</v>
      </c>
      <c r="G65" s="39">
        <f>'[1]вспомогат'!I62</f>
        <v>114.79453935680957</v>
      </c>
      <c r="H65" s="35">
        <f>'[1]вспомогат'!J62</f>
        <v>356435.95999999903</v>
      </c>
      <c r="I65" s="36">
        <f>'[1]вспомогат'!K62</f>
        <v>114.94025647302</v>
      </c>
      <c r="J65" s="37">
        <f>'[1]вспомогат'!L62</f>
        <v>1098646.6999999993</v>
      </c>
    </row>
    <row r="66" spans="1:10" ht="14.25" customHeight="1">
      <c r="A66" s="52" t="s">
        <v>68</v>
      </c>
      <c r="B66" s="33">
        <f>'[1]вспомогат'!B63</f>
        <v>8609022</v>
      </c>
      <c r="C66" s="33">
        <f>'[1]вспомогат'!C63</f>
        <v>4353469</v>
      </c>
      <c r="D66" s="38">
        <f>'[1]вспомогат'!D63</f>
        <v>1533988</v>
      </c>
      <c r="E66" s="33">
        <f>'[1]вспомогат'!G63</f>
        <v>4726666.46</v>
      </c>
      <c r="F66" s="38">
        <f>'[1]вспомогат'!H63</f>
        <v>813292.7799999998</v>
      </c>
      <c r="G66" s="39">
        <f>'[1]вспомогат'!I63</f>
        <v>53.01819701327519</v>
      </c>
      <c r="H66" s="35">
        <f>'[1]вспомогат'!J63</f>
        <v>-720695.2200000002</v>
      </c>
      <c r="I66" s="36">
        <f>'[1]вспомогат'!K63</f>
        <v>108.57241569883695</v>
      </c>
      <c r="J66" s="37">
        <f>'[1]вспомогат'!L63</f>
        <v>373197.45999999996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8642318.28</v>
      </c>
      <c r="F67" s="38">
        <f>'[1]вспомогат'!H64</f>
        <v>1150279.379999999</v>
      </c>
      <c r="G67" s="39">
        <f>'[1]вспомогат'!I64</f>
        <v>69.87227898387854</v>
      </c>
      <c r="H67" s="35">
        <f>'[1]вспомогат'!J64</f>
        <v>-495980.62000000104</v>
      </c>
      <c r="I67" s="36">
        <f>'[1]вспомогат'!K64</f>
        <v>105.83637945635023</v>
      </c>
      <c r="J67" s="37">
        <f>'[1]вспомогат'!L64</f>
        <v>476583.27999999933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6969293.13</v>
      </c>
      <c r="F68" s="38">
        <f>'[1]вспомогат'!H65</f>
        <v>978526.9299999997</v>
      </c>
      <c r="G68" s="39">
        <f>'[1]вспомогат'!I65</f>
        <v>87.45046069976314</v>
      </c>
      <c r="H68" s="35">
        <f>'[1]вспомогат'!J65</f>
        <v>-140423.0700000003</v>
      </c>
      <c r="I68" s="36">
        <f>'[1]вспомогат'!K65</f>
        <v>115.91320646452148</v>
      </c>
      <c r="J68" s="37">
        <f>'[1]вспомогат'!L65</f>
        <v>956783.1299999999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18855854</v>
      </c>
      <c r="D69" s="38">
        <f>'[1]вспомогат'!D66</f>
        <v>4003900</v>
      </c>
      <c r="E69" s="33">
        <f>'[1]вспомогат'!G66</f>
        <v>18840546.22</v>
      </c>
      <c r="F69" s="38">
        <f>'[1]вспомогат'!H66</f>
        <v>2770392.209999999</v>
      </c>
      <c r="G69" s="39">
        <f>'[1]вспомогат'!I66</f>
        <v>69.19234271585202</v>
      </c>
      <c r="H69" s="35">
        <f>'[1]вспомогат'!J66</f>
        <v>-1233507.790000001</v>
      </c>
      <c r="I69" s="36">
        <f>'[1]вспомогат'!K66</f>
        <v>99.91881683004121</v>
      </c>
      <c r="J69" s="37">
        <f>'[1]вспомогат'!L66</f>
        <v>-15307.780000001192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40772189.1</v>
      </c>
      <c r="F70" s="38">
        <f>'[1]вспомогат'!H67</f>
        <v>7986037.990000002</v>
      </c>
      <c r="G70" s="39">
        <f>'[1]вспомогат'!I67</f>
        <v>162.6147163378347</v>
      </c>
      <c r="H70" s="35">
        <f>'[1]вспомогат'!J67</f>
        <v>3075019.990000002</v>
      </c>
      <c r="I70" s="36">
        <f>'[1]вспомогат'!K67</f>
        <v>124.31292092848261</v>
      </c>
      <c r="J70" s="37">
        <f>'[1]вспомогат'!L67</f>
        <v>7974159.1000000015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53398794.96</v>
      </c>
      <c r="F71" s="38">
        <f>'[1]вспомогат'!H68</f>
        <v>10882080.030000001</v>
      </c>
      <c r="G71" s="39">
        <f>'[1]вспомогат'!I68</f>
        <v>147.72400588393884</v>
      </c>
      <c r="H71" s="35">
        <f>'[1]вспомогат'!J68</f>
        <v>3515586.030000001</v>
      </c>
      <c r="I71" s="36">
        <f>'[1]вспомогат'!K68</f>
        <v>117.72409012877543</v>
      </c>
      <c r="J71" s="37">
        <f>'[1]вспомогат'!L68</f>
        <v>8039518.960000001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9236836.89</v>
      </c>
      <c r="F72" s="38">
        <f>'[1]вспомогат'!H69</f>
        <v>1111221.9000000004</v>
      </c>
      <c r="G72" s="39">
        <f>'[1]вспомогат'!I69</f>
        <v>69.48176702307262</v>
      </c>
      <c r="H72" s="35">
        <f>'[1]вспомогат'!J69</f>
        <v>-488078.0999999996</v>
      </c>
      <c r="I72" s="36">
        <f>'[1]вспомогат'!K69</f>
        <v>97.66059663145874</v>
      </c>
      <c r="J72" s="37">
        <f>'[1]вспомогат'!L69</f>
        <v>-221263.1099999994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4025818.16</v>
      </c>
      <c r="F73" s="38">
        <f>'[1]вспомогат'!H70</f>
        <v>463070.0800000001</v>
      </c>
      <c r="G73" s="39">
        <f>'[1]вспомогат'!I70</f>
        <v>59.489989722507715</v>
      </c>
      <c r="H73" s="35">
        <f>'[1]вспомогат'!J70</f>
        <v>-315329.9199999999</v>
      </c>
      <c r="I73" s="36">
        <f>'[1]вспомогат'!K70</f>
        <v>96.25341086235093</v>
      </c>
      <c r="J73" s="37">
        <f>'[1]вспомогат'!L70</f>
        <v>-156701.83999999985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3722326.29</v>
      </c>
      <c r="F74" s="38">
        <f>'[1]вспомогат'!H71</f>
        <v>947328.56</v>
      </c>
      <c r="G74" s="39">
        <f>'[1]вспомогат'!I71</f>
        <v>110.51429771348577</v>
      </c>
      <c r="H74" s="35">
        <f>'[1]вспомогат'!J71</f>
        <v>90128.56000000006</v>
      </c>
      <c r="I74" s="36">
        <f>'[1]вспомогат'!K71</f>
        <v>105.46575510912992</v>
      </c>
      <c r="J74" s="37">
        <f>'[1]вспомогат'!L71</f>
        <v>192909.29000000004</v>
      </c>
    </row>
    <row r="75" spans="1:10" ht="15" customHeight="1">
      <c r="A75" s="50" t="s">
        <v>77</v>
      </c>
      <c r="B75" s="41">
        <f>SUM(B39:B74)</f>
        <v>943371689</v>
      </c>
      <c r="C75" s="41">
        <f>SUM(C39:C74)</f>
        <v>585982865</v>
      </c>
      <c r="D75" s="41">
        <f>SUM(D39:D74)</f>
        <v>102039772</v>
      </c>
      <c r="E75" s="41">
        <f>SUM(E39:E74)</f>
        <v>629720166.6899999</v>
      </c>
      <c r="F75" s="41">
        <f>SUM(F39:F74)</f>
        <v>100028580.52</v>
      </c>
      <c r="G75" s="42">
        <f>F75/D75*100</f>
        <v>98.02901217772224</v>
      </c>
      <c r="H75" s="41">
        <f>SUM(H39:H74)</f>
        <v>-2011191.4800000102</v>
      </c>
      <c r="I75" s="43">
        <f>E75/C75*100</f>
        <v>107.46392160972147</v>
      </c>
      <c r="J75" s="41">
        <f>SUM(J39:J74)</f>
        <v>43737301.68999999</v>
      </c>
    </row>
    <row r="76" spans="1:10" ht="15.75" customHeight="1">
      <c r="A76" s="53" t="s">
        <v>78</v>
      </c>
      <c r="B76" s="54">
        <f>'[1]вспомогат'!B72</f>
        <v>10162334936</v>
      </c>
      <c r="C76" s="54">
        <f>'[1]вспомогат'!C72</f>
        <v>6647152222</v>
      </c>
      <c r="D76" s="54">
        <f>'[1]вспомогат'!D72</f>
        <v>1004257415</v>
      </c>
      <c r="E76" s="54">
        <f>'[1]вспомогат'!G72</f>
        <v>6918367214.430002</v>
      </c>
      <c r="F76" s="54">
        <f>'[1]вспомогат'!H72</f>
        <v>940518298.5299997</v>
      </c>
      <c r="G76" s="55">
        <f>'[1]вспомогат'!I72</f>
        <v>93.65310969897092</v>
      </c>
      <c r="H76" s="54">
        <f>'[1]вспомогат'!J72</f>
        <v>-63739116.4700001</v>
      </c>
      <c r="I76" s="55">
        <f>'[1]вспомогат'!K72</f>
        <v>104.08016821899106</v>
      </c>
      <c r="J76" s="54">
        <f>'[1]вспомогат'!L72</f>
        <v>271214992.42999995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28.08.2018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2018-08-29T08:13:02Z</dcterms:created>
  <dcterms:modified xsi:type="dcterms:W3CDTF">2018-08-29T08:13:27Z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