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<sst xmlns="http://schemas.openxmlformats.org/spreadsheetml/2006/main" count="84" uniqueCount="79">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</sst>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85;&#1072;&#1076;&#1093;_27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27.08.2018</v>
          </cell>
        </row>
        <row r="6">
          <cell r="G6" t="str">
            <v>Фактично надійшло на 27.08.2018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1333151092.15</v>
          </cell>
          <cell r="H10">
            <v>245244761.11000013</v>
          </cell>
          <cell r="I10">
            <v>108.99232371442757</v>
          </cell>
          <cell r="J10">
            <v>20233721.110000134</v>
          </cell>
          <cell r="K10">
            <v>104.80075198933247</v>
          </cell>
          <cell r="L10">
            <v>61069483.150000095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3120450699.17</v>
          </cell>
          <cell r="H11">
            <v>343650215.73</v>
          </cell>
          <cell r="I11">
            <v>87.3028518481823</v>
          </cell>
          <cell r="J11">
            <v>-49979784.26999998</v>
          </cell>
          <cell r="K11">
            <v>102.78739913532708</v>
          </cell>
          <cell r="L11">
            <v>84620699.17000008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271326014.54</v>
          </cell>
          <cell r="H12">
            <v>31608860.27000001</v>
          </cell>
          <cell r="I12">
            <v>80.91320142512717</v>
          </cell>
          <cell r="J12">
            <v>-7456285.729999989</v>
          </cell>
          <cell r="K12">
            <v>104.54193407407043</v>
          </cell>
          <cell r="L12">
            <v>11788043.540000021</v>
          </cell>
        </row>
        <row r="13">
          <cell r="B13">
            <v>537323448</v>
          </cell>
          <cell r="C13">
            <v>344729897</v>
          </cell>
          <cell r="D13">
            <v>46718297</v>
          </cell>
          <cell r="G13">
            <v>360057369.43</v>
          </cell>
          <cell r="H13">
            <v>31385175.23000002</v>
          </cell>
          <cell r="I13">
            <v>67.17962178715551</v>
          </cell>
          <cell r="J13">
            <v>-15333121.76999998</v>
          </cell>
          <cell r="K13">
            <v>104.44622661491991</v>
          </cell>
          <cell r="L13">
            <v>15327472.430000007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351102570.79</v>
          </cell>
          <cell r="H14">
            <v>39507100.75</v>
          </cell>
          <cell r="I14">
            <v>79.67229465384072</v>
          </cell>
          <cell r="J14">
            <v>-10079899.25</v>
          </cell>
          <cell r="K14">
            <v>98.18991003006363</v>
          </cell>
          <cell r="L14">
            <v>-6472429.209999979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48555959.54</v>
          </cell>
          <cell r="H15">
            <v>5034820.479999997</v>
          </cell>
          <cell r="I15">
            <v>72.91821543140587</v>
          </cell>
          <cell r="J15">
            <v>-1869929.5200000033</v>
          </cell>
          <cell r="K15">
            <v>99.2474462300206</v>
          </cell>
          <cell r="L15">
            <v>-368180.4600000009</v>
          </cell>
        </row>
        <row r="16">
          <cell r="B16">
            <v>43518951</v>
          </cell>
          <cell r="C16">
            <v>25260777</v>
          </cell>
          <cell r="D16">
            <v>5756492</v>
          </cell>
          <cell r="G16">
            <v>26844276.67</v>
          </cell>
          <cell r="H16">
            <v>5532262.520000003</v>
          </cell>
          <cell r="I16">
            <v>96.10475477078755</v>
          </cell>
          <cell r="J16">
            <v>-224229.47999999672</v>
          </cell>
          <cell r="K16">
            <v>106.26861030442572</v>
          </cell>
          <cell r="L16">
            <v>1583499.6700000018</v>
          </cell>
        </row>
        <row r="17">
          <cell r="B17">
            <v>247577778</v>
          </cell>
          <cell r="C17">
            <v>155195896</v>
          </cell>
          <cell r="D17">
            <v>22418982</v>
          </cell>
          <cell r="G17">
            <v>172617887.73</v>
          </cell>
          <cell r="H17">
            <v>19931209.51999998</v>
          </cell>
          <cell r="I17">
            <v>88.90327633966601</v>
          </cell>
          <cell r="J17">
            <v>-2487772.480000019</v>
          </cell>
          <cell r="K17">
            <v>111.22580698267947</v>
          </cell>
          <cell r="L17">
            <v>17421991.72999999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86829.4</v>
          </cell>
          <cell r="H18">
            <v>12645.399999999994</v>
          </cell>
          <cell r="I18">
            <v>179.36737588652474</v>
          </cell>
          <cell r="J18">
            <v>5595.399999999994</v>
          </cell>
          <cell r="K18">
            <v>153.40883392226146</v>
          </cell>
          <cell r="L18">
            <v>30229.399999999994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3641758.84</v>
          </cell>
          <cell r="H19">
            <v>720397.6199999996</v>
          </cell>
          <cell r="I19">
            <v>68.2005485220483</v>
          </cell>
          <cell r="J19">
            <v>-335895.38000000035</v>
          </cell>
          <cell r="K19">
            <v>95.73767821544928</v>
          </cell>
          <cell r="L19">
            <v>-162134.16000000015</v>
          </cell>
        </row>
        <row r="20">
          <cell r="B20">
            <v>128518370</v>
          </cell>
          <cell r="C20">
            <v>80446986</v>
          </cell>
          <cell r="D20">
            <v>17181688</v>
          </cell>
          <cell r="G20">
            <v>85009525.37</v>
          </cell>
          <cell r="H20">
            <v>10752223.420000002</v>
          </cell>
          <cell r="I20">
            <v>62.57955225353877</v>
          </cell>
          <cell r="J20">
            <v>-6429464.579999998</v>
          </cell>
          <cell r="K20">
            <v>105.67148577822418</v>
          </cell>
          <cell r="L20">
            <v>4562539.370000005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20573365.82</v>
          </cell>
          <cell r="H21">
            <v>2981510.960000001</v>
          </cell>
          <cell r="I21">
            <v>82.12148812458516</v>
          </cell>
          <cell r="J21">
            <v>-649099.0399999991</v>
          </cell>
          <cell r="K21">
            <v>121.9029499598266</v>
          </cell>
          <cell r="L21">
            <v>3696525.8200000003</v>
          </cell>
        </row>
        <row r="22">
          <cell r="B22">
            <v>55893628</v>
          </cell>
          <cell r="C22">
            <v>36980686</v>
          </cell>
          <cell r="D22">
            <v>5407507</v>
          </cell>
          <cell r="G22">
            <v>35289118.82</v>
          </cell>
          <cell r="H22">
            <v>3268015.330000002</v>
          </cell>
          <cell r="I22">
            <v>60.43478686204201</v>
          </cell>
          <cell r="J22">
            <v>-2139491.669999998</v>
          </cell>
          <cell r="K22">
            <v>95.42580908315222</v>
          </cell>
          <cell r="L22">
            <v>-1691567.1799999997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4684216.47</v>
          </cell>
          <cell r="H23">
            <v>586712.9299999997</v>
          </cell>
          <cell r="I23">
            <v>98.91976834367408</v>
          </cell>
          <cell r="J23">
            <v>-6407.070000000298</v>
          </cell>
          <cell r="K23">
            <v>101.99271735104666</v>
          </cell>
          <cell r="L23">
            <v>91519.46999999974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27028582.69</v>
          </cell>
          <cell r="H24">
            <v>5369019.010000002</v>
          </cell>
          <cell r="I24">
            <v>83.34970892906796</v>
          </cell>
          <cell r="J24">
            <v>-1072537.9899999984</v>
          </cell>
          <cell r="K24">
            <v>105.9929621766849</v>
          </cell>
          <cell r="L24">
            <v>1528226.6900000013</v>
          </cell>
        </row>
        <row r="25">
          <cell r="B25">
            <v>120604600</v>
          </cell>
          <cell r="C25">
            <v>76742796</v>
          </cell>
          <cell r="D25">
            <v>16387320</v>
          </cell>
          <cell r="G25">
            <v>72327361.67</v>
          </cell>
          <cell r="H25">
            <v>10044375.899999999</v>
          </cell>
          <cell r="I25">
            <v>61.2935849180952</v>
          </cell>
          <cell r="J25">
            <v>-6342944.1000000015</v>
          </cell>
          <cell r="K25">
            <v>94.24645105450679</v>
          </cell>
          <cell r="L25">
            <v>-4415434.329999998</v>
          </cell>
        </row>
        <row r="26">
          <cell r="B26">
            <v>67532937</v>
          </cell>
          <cell r="C26">
            <v>42315646</v>
          </cell>
          <cell r="D26">
            <v>9553984</v>
          </cell>
          <cell r="G26">
            <v>41924623.37</v>
          </cell>
          <cell r="H26">
            <v>6193307.1499999985</v>
          </cell>
          <cell r="I26">
            <v>64.82434081949476</v>
          </cell>
          <cell r="J26">
            <v>-3360676.8500000015</v>
          </cell>
          <cell r="K26">
            <v>99.0759384129454</v>
          </cell>
          <cell r="L26">
            <v>-391022.6300000027</v>
          </cell>
        </row>
        <row r="27">
          <cell r="B27">
            <v>63078928</v>
          </cell>
          <cell r="C27">
            <v>39126166</v>
          </cell>
          <cell r="D27">
            <v>7735312</v>
          </cell>
          <cell r="G27">
            <v>39547313.36</v>
          </cell>
          <cell r="H27">
            <v>5243626.5</v>
          </cell>
          <cell r="I27">
            <v>67.78817066460925</v>
          </cell>
          <cell r="J27">
            <v>-2491685.5</v>
          </cell>
          <cell r="K27">
            <v>101.07638289936203</v>
          </cell>
          <cell r="L27">
            <v>421147.3599999994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30443.13000000001</v>
          </cell>
          <cell r="H28">
            <v>-14115.240000000002</v>
          </cell>
          <cell r="I28">
            <v>-319.71098527746324</v>
          </cell>
          <cell r="J28">
            <v>-18530.24</v>
          </cell>
          <cell r="K28">
            <v>49.097863075558436</v>
          </cell>
          <cell r="L28">
            <v>-31561.86999999999</v>
          </cell>
        </row>
        <row r="29">
          <cell r="B29">
            <v>168812193</v>
          </cell>
          <cell r="C29">
            <v>114472491</v>
          </cell>
          <cell r="D29">
            <v>17407014</v>
          </cell>
          <cell r="G29">
            <v>113290672.74</v>
          </cell>
          <cell r="H29">
            <v>15706561.339999989</v>
          </cell>
          <cell r="I29">
            <v>90.23122139156084</v>
          </cell>
          <cell r="J29">
            <v>-1700452.6600000113</v>
          </cell>
          <cell r="K29">
            <v>98.96759627603456</v>
          </cell>
          <cell r="L29">
            <v>-1181818.2600000054</v>
          </cell>
        </row>
        <row r="30">
          <cell r="B30">
            <v>45896811</v>
          </cell>
          <cell r="C30">
            <v>30839049</v>
          </cell>
          <cell r="D30">
            <v>8009031</v>
          </cell>
          <cell r="G30">
            <v>32092966.54</v>
          </cell>
          <cell r="H30">
            <v>6567777.879999999</v>
          </cell>
          <cell r="I30">
            <v>82.0046505001666</v>
          </cell>
          <cell r="J30">
            <v>-1441253.120000001</v>
          </cell>
          <cell r="K30">
            <v>104.06600586159449</v>
          </cell>
          <cell r="L30">
            <v>1253917.539999999</v>
          </cell>
        </row>
        <row r="31">
          <cell r="B31">
            <v>39853729</v>
          </cell>
          <cell r="C31">
            <v>21111559</v>
          </cell>
          <cell r="D31">
            <v>4005112</v>
          </cell>
          <cell r="G31">
            <v>21964923.97</v>
          </cell>
          <cell r="H31">
            <v>4117945.59</v>
          </cell>
          <cell r="I31">
            <v>102.8172393181514</v>
          </cell>
          <cell r="J31">
            <v>112833.58999999985</v>
          </cell>
          <cell r="K31">
            <v>104.0421693632384</v>
          </cell>
          <cell r="L31">
            <v>853364.9699999988</v>
          </cell>
        </row>
        <row r="32">
          <cell r="B32">
            <v>35712897</v>
          </cell>
          <cell r="C32">
            <v>24181701</v>
          </cell>
          <cell r="D32">
            <v>5897564</v>
          </cell>
          <cell r="G32">
            <v>24144630.47</v>
          </cell>
          <cell r="H32">
            <v>3203548.8499999978</v>
          </cell>
          <cell r="I32">
            <v>54.31986579543686</v>
          </cell>
          <cell r="J32">
            <v>-2694015.1500000022</v>
          </cell>
          <cell r="K32">
            <v>99.84670007291876</v>
          </cell>
          <cell r="L32">
            <v>-37070.53000000119</v>
          </cell>
        </row>
        <row r="33">
          <cell r="B33">
            <v>65058418</v>
          </cell>
          <cell r="C33">
            <v>40209449</v>
          </cell>
          <cell r="D33">
            <v>8924393</v>
          </cell>
          <cell r="G33">
            <v>42243627.1</v>
          </cell>
          <cell r="H33">
            <v>7211174.130000003</v>
          </cell>
          <cell r="I33">
            <v>80.8029647506559</v>
          </cell>
          <cell r="J33">
            <v>-1713218.8699999973</v>
          </cell>
          <cell r="K33">
            <v>105.05895542114989</v>
          </cell>
          <cell r="L33">
            <v>2034178.1000000015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188715.77</v>
          </cell>
          <cell r="H34">
            <v>5437.149999999994</v>
          </cell>
          <cell r="I34">
            <v>24.49166666666664</v>
          </cell>
          <cell r="J34">
            <v>-16762.850000000006</v>
          </cell>
          <cell r="K34">
            <v>124.8120171957672</v>
          </cell>
          <cell r="L34">
            <v>37515.76999999999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5018013.99</v>
          </cell>
          <cell r="H35">
            <v>1170660.2800000003</v>
          </cell>
          <cell r="I35">
            <v>135.84433361260483</v>
          </cell>
          <cell r="J35">
            <v>308894.28000000026</v>
          </cell>
          <cell r="K35">
            <v>109.94899787398933</v>
          </cell>
          <cell r="L35">
            <v>454066.9900000002</v>
          </cell>
        </row>
        <row r="36">
          <cell r="B36">
            <v>15969215</v>
          </cell>
          <cell r="C36">
            <v>9692094</v>
          </cell>
          <cell r="D36">
            <v>2476015</v>
          </cell>
          <cell r="G36">
            <v>9743028.69</v>
          </cell>
          <cell r="H36">
            <v>2061248.2799999993</v>
          </cell>
          <cell r="I36">
            <v>83.24861844536481</v>
          </cell>
          <cell r="J36">
            <v>-414766.72000000067</v>
          </cell>
          <cell r="K36">
            <v>100.52552822950334</v>
          </cell>
          <cell r="L36">
            <v>50934.68999999948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26519675.1</v>
          </cell>
          <cell r="H37">
            <v>3848761.780000001</v>
          </cell>
          <cell r="I37">
            <v>81.67511579315502</v>
          </cell>
          <cell r="J37">
            <v>-863520.2199999988</v>
          </cell>
          <cell r="K37">
            <v>99.39009674237846</v>
          </cell>
          <cell r="L37">
            <v>-162736.8999999985</v>
          </cell>
        </row>
        <row r="38">
          <cell r="B38">
            <v>22013547</v>
          </cell>
          <cell r="C38">
            <v>13436937</v>
          </cell>
          <cell r="D38">
            <v>3155778</v>
          </cell>
          <cell r="G38">
            <v>14677632.78</v>
          </cell>
          <cell r="H38">
            <v>2896510.3899999987</v>
          </cell>
          <cell r="I38">
            <v>91.78435206785771</v>
          </cell>
          <cell r="J38">
            <v>-259267.61000000127</v>
          </cell>
          <cell r="K38">
            <v>109.23347173541111</v>
          </cell>
          <cell r="L38">
            <v>1240695.7799999993</v>
          </cell>
        </row>
        <row r="39">
          <cell r="B39">
            <v>19072094</v>
          </cell>
          <cell r="C39">
            <v>10900900</v>
          </cell>
          <cell r="D39">
            <v>2278500</v>
          </cell>
          <cell r="G39">
            <v>10066576.83</v>
          </cell>
          <cell r="H39">
            <v>1273347.960000001</v>
          </cell>
          <cell r="I39">
            <v>55.885361421988186</v>
          </cell>
          <cell r="J39">
            <v>-1005152.0399999991</v>
          </cell>
          <cell r="K39">
            <v>92.3462909484538</v>
          </cell>
          <cell r="L39">
            <v>-834323.1699999999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10621620.16</v>
          </cell>
          <cell r="H40">
            <v>1470165.7300000004</v>
          </cell>
          <cell r="I40">
            <v>93.79544371408505</v>
          </cell>
          <cell r="J40">
            <v>-97251.26999999955</v>
          </cell>
          <cell r="K40">
            <v>124.91246183371514</v>
          </cell>
          <cell r="L40">
            <v>2118369.16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15023741.82</v>
          </cell>
          <cell r="H41">
            <v>1571326.58</v>
          </cell>
          <cell r="I41">
            <v>112.41981325448174</v>
          </cell>
          <cell r="J41">
            <v>173595.58000000007</v>
          </cell>
          <cell r="K41">
            <v>104.40081470725889</v>
          </cell>
          <cell r="L41">
            <v>633296.8200000003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18878314.38</v>
          </cell>
          <cell r="H42">
            <v>2101030.66</v>
          </cell>
          <cell r="I42">
            <v>89.2149437308627</v>
          </cell>
          <cell r="J42">
            <v>-253990.33999999985</v>
          </cell>
          <cell r="K42">
            <v>97.59337635407391</v>
          </cell>
          <cell r="L42">
            <v>-465533.62000000104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32781065.57</v>
          </cell>
          <cell r="H43">
            <v>4392687.699999999</v>
          </cell>
          <cell r="I43">
            <v>98.72166691238338</v>
          </cell>
          <cell r="J43">
            <v>-56880.300000000745</v>
          </cell>
          <cell r="K43">
            <v>103.96052485863349</v>
          </cell>
          <cell r="L43">
            <v>1248841.5700000003</v>
          </cell>
        </row>
        <row r="44">
          <cell r="B44">
            <v>27068682</v>
          </cell>
          <cell r="C44">
            <v>14498753</v>
          </cell>
          <cell r="D44">
            <v>1924218</v>
          </cell>
          <cell r="G44">
            <v>14490623.28</v>
          </cell>
          <cell r="H44">
            <v>1739446.6799999997</v>
          </cell>
          <cell r="I44">
            <v>90.39758904656333</v>
          </cell>
          <cell r="J44">
            <v>-184771.3200000003</v>
          </cell>
          <cell r="K44">
            <v>99.94392814333757</v>
          </cell>
          <cell r="L44">
            <v>-8129.720000000671</v>
          </cell>
        </row>
        <row r="45">
          <cell r="B45">
            <v>24451316</v>
          </cell>
          <cell r="C45">
            <v>15324995</v>
          </cell>
          <cell r="D45">
            <v>1930507</v>
          </cell>
          <cell r="G45">
            <v>17111839.09</v>
          </cell>
          <cell r="H45">
            <v>2808239.2799999993</v>
          </cell>
          <cell r="I45">
            <v>145.4664127092002</v>
          </cell>
          <cell r="J45">
            <v>877732.2799999993</v>
          </cell>
          <cell r="K45">
            <v>111.65967160185045</v>
          </cell>
          <cell r="L45">
            <v>1786844.0899999999</v>
          </cell>
        </row>
        <row r="46">
          <cell r="B46">
            <v>8404782</v>
          </cell>
          <cell r="C46">
            <v>6112635</v>
          </cell>
          <cell r="D46">
            <v>934217</v>
          </cell>
          <cell r="G46">
            <v>5962140.08</v>
          </cell>
          <cell r="H46">
            <v>801146.0099999998</v>
          </cell>
          <cell r="I46">
            <v>85.75588005784522</v>
          </cell>
          <cell r="J46">
            <v>-133070.99000000022</v>
          </cell>
          <cell r="K46">
            <v>97.53796979535012</v>
          </cell>
          <cell r="L46">
            <v>-150494.91999999993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5205361.41</v>
          </cell>
          <cell r="H47">
            <v>538564.6699999999</v>
          </cell>
          <cell r="I47">
            <v>43.73269741094541</v>
          </cell>
          <cell r="J47">
            <v>-692927.3300000001</v>
          </cell>
          <cell r="K47">
            <v>92.16993166972698</v>
          </cell>
          <cell r="L47">
            <v>-442208.58999999985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6061222.45</v>
          </cell>
          <cell r="H48">
            <v>754263.1400000006</v>
          </cell>
          <cell r="I48">
            <v>32.83147744950986</v>
          </cell>
          <cell r="J48">
            <v>-1543114.8599999994</v>
          </cell>
          <cell r="K48">
            <v>80.17788028893666</v>
          </cell>
          <cell r="L48">
            <v>-1498496.5499999998</v>
          </cell>
        </row>
        <row r="49">
          <cell r="B49">
            <v>26835600</v>
          </cell>
          <cell r="C49">
            <v>15277210</v>
          </cell>
          <cell r="D49">
            <v>4011100</v>
          </cell>
          <cell r="G49">
            <v>20020246.26</v>
          </cell>
          <cell r="H49">
            <v>2511355.6500000022</v>
          </cell>
          <cell r="I49">
            <v>62.61014808905293</v>
          </cell>
          <cell r="J49">
            <v>-1499744.3499999978</v>
          </cell>
          <cell r="K49">
            <v>131.0464820474419</v>
          </cell>
          <cell r="L49">
            <v>4743036.260000002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6625008.98</v>
          </cell>
          <cell r="H50">
            <v>1153071.1100000003</v>
          </cell>
          <cell r="I50">
            <v>114.67068867783803</v>
          </cell>
          <cell r="J50">
            <v>147521.11000000034</v>
          </cell>
          <cell r="K50">
            <v>104.20172199206999</v>
          </cell>
          <cell r="L50">
            <v>267139.98000000045</v>
          </cell>
        </row>
        <row r="51">
          <cell r="B51">
            <v>8362532</v>
          </cell>
          <cell r="C51">
            <v>5329822</v>
          </cell>
          <cell r="D51">
            <v>879702</v>
          </cell>
          <cell r="G51">
            <v>5057316.83</v>
          </cell>
          <cell r="H51">
            <v>390265.5600000005</v>
          </cell>
          <cell r="I51">
            <v>44.363382145317445</v>
          </cell>
          <cell r="J51">
            <v>-489436.4399999995</v>
          </cell>
          <cell r="K51">
            <v>94.8871618977144</v>
          </cell>
          <cell r="L51">
            <v>-272505.1699999999</v>
          </cell>
        </row>
        <row r="52">
          <cell r="B52">
            <v>47761408</v>
          </cell>
          <cell r="C52">
            <v>31030659</v>
          </cell>
          <cell r="D52">
            <v>5954695</v>
          </cell>
          <cell r="G52">
            <v>33302881.61</v>
          </cell>
          <cell r="H52">
            <v>4698627.079999998</v>
          </cell>
          <cell r="I52">
            <v>78.90625934661638</v>
          </cell>
          <cell r="J52">
            <v>-1256067.9200000018</v>
          </cell>
          <cell r="K52">
            <v>107.32250839403702</v>
          </cell>
          <cell r="L52">
            <v>2272222.6099999994</v>
          </cell>
        </row>
        <row r="53">
          <cell r="B53">
            <v>61512246</v>
          </cell>
          <cell r="C53">
            <v>38286091</v>
          </cell>
          <cell r="D53">
            <v>5779992</v>
          </cell>
          <cell r="G53">
            <v>39893840.13</v>
          </cell>
          <cell r="H53">
            <v>4767971.560000002</v>
          </cell>
          <cell r="I53">
            <v>82.49097161380158</v>
          </cell>
          <cell r="J53">
            <v>-1012020.4399999976</v>
          </cell>
          <cell r="K53">
            <v>104.19930342327193</v>
          </cell>
          <cell r="L53">
            <v>1607749.1300000027</v>
          </cell>
        </row>
        <row r="54">
          <cell r="B54">
            <v>35595220</v>
          </cell>
          <cell r="C54">
            <v>21205920</v>
          </cell>
          <cell r="D54">
            <v>4079143</v>
          </cell>
          <cell r="G54">
            <v>22815092.63</v>
          </cell>
          <cell r="H54">
            <v>4388262.98</v>
          </cell>
          <cell r="I54">
            <v>107.57806186250399</v>
          </cell>
          <cell r="J54">
            <v>309119.98000000045</v>
          </cell>
          <cell r="K54">
            <v>107.5883179319737</v>
          </cell>
          <cell r="L54">
            <v>1609172.629999999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39581979.29</v>
          </cell>
          <cell r="H55">
            <v>4568007.93</v>
          </cell>
          <cell r="I55">
            <v>82.66865706918041</v>
          </cell>
          <cell r="J55">
            <v>-957675.0700000003</v>
          </cell>
          <cell r="K55">
            <v>106.47783055731874</v>
          </cell>
          <cell r="L55">
            <v>2408063.289999999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44085216.81</v>
          </cell>
          <cell r="H56">
            <v>5290067.640000001</v>
          </cell>
          <cell r="I56">
            <v>73.4283397842567</v>
          </cell>
          <cell r="J56">
            <v>-1914327.3599999994</v>
          </cell>
          <cell r="K56">
            <v>98.9805331608414</v>
          </cell>
          <cell r="L56">
            <v>-454063.1899999976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6431141.95</v>
          </cell>
          <cell r="H57">
            <v>1172993.87</v>
          </cell>
          <cell r="I57">
            <v>98.42055330595781</v>
          </cell>
          <cell r="J57">
            <v>-18824.12999999989</v>
          </cell>
          <cell r="K57">
            <v>101.82605102875132</v>
          </cell>
          <cell r="L57">
            <v>115329.95000000019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36462979.01</v>
          </cell>
          <cell r="H58">
            <v>5818308.959999997</v>
          </cell>
          <cell r="I58">
            <v>134.22881267562084</v>
          </cell>
          <cell r="J58">
            <v>1483688.9599999972</v>
          </cell>
          <cell r="K58">
            <v>107.5141948127784</v>
          </cell>
          <cell r="L58">
            <v>2548407.009999998</v>
          </cell>
        </row>
        <row r="59">
          <cell r="B59">
            <v>12324400</v>
          </cell>
          <cell r="C59">
            <v>7576492</v>
          </cell>
          <cell r="D59">
            <v>1186324</v>
          </cell>
          <cell r="G59">
            <v>7954613.37</v>
          </cell>
          <cell r="H59">
            <v>1191820.29</v>
          </cell>
          <cell r="I59">
            <v>100.46330429123915</v>
          </cell>
          <cell r="J59">
            <v>5496.290000000037</v>
          </cell>
          <cell r="K59">
            <v>104.99071826380863</v>
          </cell>
          <cell r="L59">
            <v>378121.3700000001</v>
          </cell>
        </row>
        <row r="60">
          <cell r="B60">
            <v>14504968</v>
          </cell>
          <cell r="C60">
            <v>7808968</v>
          </cell>
          <cell r="D60">
            <v>1834158</v>
          </cell>
          <cell r="G60">
            <v>8452027.73</v>
          </cell>
          <cell r="H60">
            <v>736079.1700000009</v>
          </cell>
          <cell r="I60">
            <v>40.13172093134838</v>
          </cell>
          <cell r="J60">
            <v>-1098078.8299999991</v>
          </cell>
          <cell r="K60">
            <v>108.23488750370088</v>
          </cell>
          <cell r="L60">
            <v>643059.7300000004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7608135.68</v>
          </cell>
          <cell r="H61">
            <v>1717295.46</v>
          </cell>
          <cell r="I61">
            <v>81.09179125832617</v>
          </cell>
          <cell r="J61">
            <v>-400422.54000000004</v>
          </cell>
          <cell r="K61">
            <v>101.8224894137549</v>
          </cell>
          <cell r="L61">
            <v>136175.6799999997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8305063.53</v>
          </cell>
          <cell r="H62">
            <v>2618492.79</v>
          </cell>
          <cell r="I62">
            <v>108.68542735468448</v>
          </cell>
          <cell r="J62">
            <v>209252.79000000004</v>
          </cell>
          <cell r="K62">
            <v>112.9387446964752</v>
          </cell>
          <cell r="L62">
            <v>951463.5300000003</v>
          </cell>
        </row>
        <row r="63">
          <cell r="B63">
            <v>8609022</v>
          </cell>
          <cell r="C63">
            <v>4353469</v>
          </cell>
          <cell r="D63">
            <v>1533988</v>
          </cell>
          <cell r="G63">
            <v>4719785.3</v>
          </cell>
          <cell r="H63">
            <v>806411.6199999996</v>
          </cell>
          <cell r="I63">
            <v>52.56961723299006</v>
          </cell>
          <cell r="J63">
            <v>-727576.3800000004</v>
          </cell>
          <cell r="K63">
            <v>108.41435416216353</v>
          </cell>
          <cell r="L63">
            <v>366316.2999999998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8544403.07</v>
          </cell>
          <cell r="H64">
            <v>1052364.17</v>
          </cell>
          <cell r="I64">
            <v>63.92454229587064</v>
          </cell>
          <cell r="J64">
            <v>-593895.8300000001</v>
          </cell>
          <cell r="K64">
            <v>104.63728090612787</v>
          </cell>
          <cell r="L64">
            <v>378668.0700000003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6811345.91</v>
          </cell>
          <cell r="H65">
            <v>820579.71</v>
          </cell>
          <cell r="I65">
            <v>73.33479690781536</v>
          </cell>
          <cell r="J65">
            <v>-298370.29000000004</v>
          </cell>
          <cell r="K65">
            <v>113.28623004369223</v>
          </cell>
          <cell r="L65">
            <v>798835.9100000001</v>
          </cell>
        </row>
        <row r="66">
          <cell r="B66">
            <v>29107532</v>
          </cell>
          <cell r="C66">
            <v>18855854</v>
          </cell>
          <cell r="D66">
            <v>4003900</v>
          </cell>
          <cell r="G66">
            <v>18689802.47</v>
          </cell>
          <cell r="H66">
            <v>2619648.459999999</v>
          </cell>
          <cell r="I66">
            <v>65.42741976572839</v>
          </cell>
          <cell r="J66">
            <v>-1384251.540000001</v>
          </cell>
          <cell r="K66">
            <v>99.11936351437596</v>
          </cell>
          <cell r="L66">
            <v>-166051.5300000012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40004518.17</v>
          </cell>
          <cell r="H67">
            <v>7218367.060000002</v>
          </cell>
          <cell r="I67">
            <v>146.98311144451114</v>
          </cell>
          <cell r="J67">
            <v>2307349.0600000024</v>
          </cell>
          <cell r="K67">
            <v>121.97232019728015</v>
          </cell>
          <cell r="L67">
            <v>7206488.170000002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52925324.36</v>
          </cell>
          <cell r="H68">
            <v>10408609.43</v>
          </cell>
          <cell r="I68">
            <v>141.29665251882375</v>
          </cell>
          <cell r="J68">
            <v>3042115.4299999997</v>
          </cell>
          <cell r="K68">
            <v>116.68026703071716</v>
          </cell>
          <cell r="L68">
            <v>7566048.359999999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9141980.31</v>
          </cell>
          <cell r="H69">
            <v>1016365.3200000003</v>
          </cell>
          <cell r="I69">
            <v>63.55063590320768</v>
          </cell>
          <cell r="J69">
            <v>-582934.6799999997</v>
          </cell>
          <cell r="K69">
            <v>96.65768293843374</v>
          </cell>
          <cell r="L69">
            <v>-316119.6899999995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4009983.35</v>
          </cell>
          <cell r="H70">
            <v>447235.27</v>
          </cell>
          <cell r="I70">
            <v>57.45571300102775</v>
          </cell>
          <cell r="J70">
            <v>-331164.73</v>
          </cell>
          <cell r="K70">
            <v>95.87481590046193</v>
          </cell>
          <cell r="L70">
            <v>-172536.6499999999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3656035.62</v>
          </cell>
          <cell r="H71">
            <v>881037.8900000001</v>
          </cell>
          <cell r="I71">
            <v>102.78090177321513</v>
          </cell>
          <cell r="J71">
            <v>23837.89000000013</v>
          </cell>
          <cell r="K71">
            <v>103.58752224517534</v>
          </cell>
          <cell r="L71">
            <v>126618.62000000011</v>
          </cell>
        </row>
        <row r="72">
          <cell r="B72">
            <v>10162334936</v>
          </cell>
          <cell r="C72">
            <v>6647152222</v>
          </cell>
          <cell r="D72">
            <v>1004257415</v>
          </cell>
          <cell r="G72">
            <v>6875434123.549997</v>
          </cell>
          <cell r="H72">
            <v>897585207.6499997</v>
          </cell>
          <cell r="I72">
            <v>89.37800152065591</v>
          </cell>
          <cell r="J72">
            <v>-106672207.34999985</v>
          </cell>
          <cell r="K72">
            <v>103.43428123692513</v>
          </cell>
          <cell r="L72">
            <v>228281901.55000016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8" sqref="F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1333151092.15</v>
      </c>
      <c r="F10" s="33">
        <f>'[1]вспомогат'!H10</f>
        <v>245244761.11000013</v>
      </c>
      <c r="G10" s="34">
        <f>'[1]вспомогат'!I10</f>
        <v>108.99232371442757</v>
      </c>
      <c r="H10" s="35">
        <f>'[1]вспомогат'!J10</f>
        <v>20233721.110000134</v>
      </c>
      <c r="I10" s="36">
        <f>'[1]вспомогат'!K10</f>
        <v>104.80075198933247</v>
      </c>
      <c r="J10" s="37">
        <f>'[1]вспомогат'!L10</f>
        <v>61069483.150000095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3120450699.17</v>
      </c>
      <c r="F12" s="38">
        <f>'[1]вспомогат'!H11</f>
        <v>343650215.73</v>
      </c>
      <c r="G12" s="39">
        <f>'[1]вспомогат'!I11</f>
        <v>87.3028518481823</v>
      </c>
      <c r="H12" s="35">
        <f>'[1]вспомогат'!J11</f>
        <v>-49979784.26999998</v>
      </c>
      <c r="I12" s="36">
        <f>'[1]вспомогат'!K11</f>
        <v>102.78739913532708</v>
      </c>
      <c r="J12" s="37">
        <f>'[1]вспомогат'!L11</f>
        <v>84620699.17000008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271326014.54</v>
      </c>
      <c r="F13" s="38">
        <f>'[1]вспомогат'!H12</f>
        <v>31608860.27000001</v>
      </c>
      <c r="G13" s="39">
        <f>'[1]вспомогат'!I12</f>
        <v>80.91320142512717</v>
      </c>
      <c r="H13" s="35">
        <f>'[1]вспомогат'!J12</f>
        <v>-7456285.729999989</v>
      </c>
      <c r="I13" s="36">
        <f>'[1]вспомогат'!K12</f>
        <v>104.54193407407043</v>
      </c>
      <c r="J13" s="37">
        <f>'[1]вспомогат'!L12</f>
        <v>11788043.540000021</v>
      </c>
    </row>
    <row r="14" spans="1:10" ht="12.75">
      <c r="A14" s="32" t="s">
        <v>16</v>
      </c>
      <c r="B14" s="33">
        <f>'[1]вспомогат'!B13</f>
        <v>537323448</v>
      </c>
      <c r="C14" s="33">
        <f>'[1]вспомогат'!C13</f>
        <v>344729897</v>
      </c>
      <c r="D14" s="38">
        <f>'[1]вспомогат'!D13</f>
        <v>46718297</v>
      </c>
      <c r="E14" s="33">
        <f>'[1]вспомогат'!G13</f>
        <v>360057369.43</v>
      </c>
      <c r="F14" s="38">
        <f>'[1]вспомогат'!H13</f>
        <v>31385175.23000002</v>
      </c>
      <c r="G14" s="39">
        <f>'[1]вспомогат'!I13</f>
        <v>67.17962178715551</v>
      </c>
      <c r="H14" s="35">
        <f>'[1]вспомогат'!J13</f>
        <v>-15333121.76999998</v>
      </c>
      <c r="I14" s="36">
        <f>'[1]вспомогат'!K13</f>
        <v>104.44622661491991</v>
      </c>
      <c r="J14" s="37">
        <f>'[1]вспомогат'!L13</f>
        <v>15327472.430000007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351102570.79</v>
      </c>
      <c r="F15" s="38">
        <f>'[1]вспомогат'!H14</f>
        <v>39507100.75</v>
      </c>
      <c r="G15" s="39">
        <f>'[1]вспомогат'!I14</f>
        <v>79.67229465384072</v>
      </c>
      <c r="H15" s="35">
        <f>'[1]вспомогат'!J14</f>
        <v>-10079899.25</v>
      </c>
      <c r="I15" s="36">
        <f>'[1]вспомогат'!K14</f>
        <v>98.18991003006363</v>
      </c>
      <c r="J15" s="37">
        <f>'[1]вспомогат'!L14</f>
        <v>-6472429.209999979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48555959.54</v>
      </c>
      <c r="F16" s="38">
        <f>'[1]вспомогат'!H15</f>
        <v>5034820.479999997</v>
      </c>
      <c r="G16" s="39">
        <f>'[1]вспомогат'!I15</f>
        <v>72.91821543140587</v>
      </c>
      <c r="H16" s="35">
        <f>'[1]вспомогат'!J15</f>
        <v>-1869929.5200000033</v>
      </c>
      <c r="I16" s="36">
        <f>'[1]вспомогат'!K15</f>
        <v>99.2474462300206</v>
      </c>
      <c r="J16" s="37">
        <f>'[1]вспомогат'!L15</f>
        <v>-368180.4600000009</v>
      </c>
    </row>
    <row r="17" spans="1:10" ht="18" customHeight="1">
      <c r="A17" s="40" t="s">
        <v>19</v>
      </c>
      <c r="B17" s="41">
        <f>SUM(B12:B16)</f>
        <v>6154213358</v>
      </c>
      <c r="C17" s="41">
        <f>SUM(C12:C16)</f>
        <v>4046597008</v>
      </c>
      <c r="D17" s="41">
        <f>SUM(D12:D16)</f>
        <v>535905193</v>
      </c>
      <c r="E17" s="41">
        <f>SUM(E12:E16)</f>
        <v>4151492613.47</v>
      </c>
      <c r="F17" s="41">
        <f>SUM(F12:F16)</f>
        <v>451186172.46000004</v>
      </c>
      <c r="G17" s="42">
        <f>F17/D17*100</f>
        <v>84.1914163836065</v>
      </c>
      <c r="H17" s="41">
        <f>SUM(H12:H16)</f>
        <v>-84719020.53999996</v>
      </c>
      <c r="I17" s="43">
        <f>E17/C17*100</f>
        <v>102.59219302694645</v>
      </c>
      <c r="J17" s="41">
        <f>SUM(J12:J16)</f>
        <v>104895605.47000012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25260777</v>
      </c>
      <c r="D18" s="45">
        <f>'[1]вспомогат'!D16</f>
        <v>5756492</v>
      </c>
      <c r="E18" s="44">
        <f>'[1]вспомогат'!G16</f>
        <v>26844276.67</v>
      </c>
      <c r="F18" s="45">
        <f>'[1]вспомогат'!H16</f>
        <v>5532262.520000003</v>
      </c>
      <c r="G18" s="46">
        <f>'[1]вспомогат'!I16</f>
        <v>96.10475477078755</v>
      </c>
      <c r="H18" s="47">
        <f>'[1]вспомогат'!J16</f>
        <v>-224229.47999999672</v>
      </c>
      <c r="I18" s="48">
        <f>'[1]вспомогат'!K16</f>
        <v>106.26861030442572</v>
      </c>
      <c r="J18" s="49">
        <f>'[1]вспомогат'!L16</f>
        <v>1583499.6700000018</v>
      </c>
    </row>
    <row r="19" spans="1:10" ht="12.75">
      <c r="A19" s="32" t="s">
        <v>21</v>
      </c>
      <c r="B19" s="33">
        <f>'[1]вспомогат'!B17</f>
        <v>247577778</v>
      </c>
      <c r="C19" s="33">
        <f>'[1]вспомогат'!C17</f>
        <v>155195896</v>
      </c>
      <c r="D19" s="38">
        <f>'[1]вспомогат'!D17</f>
        <v>22418982</v>
      </c>
      <c r="E19" s="33">
        <f>'[1]вспомогат'!G17</f>
        <v>172617887.73</v>
      </c>
      <c r="F19" s="38">
        <f>'[1]вспомогат'!H17</f>
        <v>19931209.51999998</v>
      </c>
      <c r="G19" s="39">
        <f>'[1]вспомогат'!I17</f>
        <v>88.90327633966601</v>
      </c>
      <c r="H19" s="35">
        <f>'[1]вспомогат'!J17</f>
        <v>-2487772.480000019</v>
      </c>
      <c r="I19" s="36">
        <f>'[1]вспомогат'!K17</f>
        <v>111.22580698267947</v>
      </c>
      <c r="J19" s="37">
        <f>'[1]вспомогат'!L17</f>
        <v>17421991.72999999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86829.4</v>
      </c>
      <c r="F20" s="38">
        <f>'[1]вспомогат'!H18</f>
        <v>12645.399999999994</v>
      </c>
      <c r="G20" s="39">
        <f>'[1]вспомогат'!I18</f>
        <v>179.36737588652474</v>
      </c>
      <c r="H20" s="35">
        <f>'[1]вспомогат'!J18</f>
        <v>5595.399999999994</v>
      </c>
      <c r="I20" s="36">
        <f>'[1]вспомогат'!K18</f>
        <v>153.40883392226146</v>
      </c>
      <c r="J20" s="37">
        <f>'[1]вспомогат'!L18</f>
        <v>30229.399999999994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3641758.84</v>
      </c>
      <c r="F21" s="38">
        <f>'[1]вспомогат'!H19</f>
        <v>720397.6199999996</v>
      </c>
      <c r="G21" s="39">
        <f>'[1]вспомогат'!I19</f>
        <v>68.2005485220483</v>
      </c>
      <c r="H21" s="35">
        <f>'[1]вспомогат'!J19</f>
        <v>-335895.38000000035</v>
      </c>
      <c r="I21" s="36">
        <f>'[1]вспомогат'!K19</f>
        <v>95.73767821544928</v>
      </c>
      <c r="J21" s="37">
        <f>'[1]вспомогат'!L19</f>
        <v>-162134.16000000015</v>
      </c>
    </row>
    <row r="22" spans="1:10" ht="12.75">
      <c r="A22" s="32" t="s">
        <v>24</v>
      </c>
      <c r="B22" s="33">
        <f>'[1]вспомогат'!B20</f>
        <v>128518370</v>
      </c>
      <c r="C22" s="33">
        <f>'[1]вспомогат'!C20</f>
        <v>80446986</v>
      </c>
      <c r="D22" s="38">
        <f>'[1]вспомогат'!D20</f>
        <v>17181688</v>
      </c>
      <c r="E22" s="33">
        <f>'[1]вспомогат'!G20</f>
        <v>85009525.37</v>
      </c>
      <c r="F22" s="38">
        <f>'[1]вспомогат'!H20</f>
        <v>10752223.420000002</v>
      </c>
      <c r="G22" s="39">
        <f>'[1]вспомогат'!I20</f>
        <v>62.57955225353877</v>
      </c>
      <c r="H22" s="35">
        <f>'[1]вспомогат'!J20</f>
        <v>-6429464.579999998</v>
      </c>
      <c r="I22" s="36">
        <f>'[1]вспомогат'!K20</f>
        <v>105.67148577822418</v>
      </c>
      <c r="J22" s="37">
        <f>'[1]вспомогат'!L20</f>
        <v>4562539.370000005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20573365.82</v>
      </c>
      <c r="F23" s="38">
        <f>'[1]вспомогат'!H21</f>
        <v>2981510.960000001</v>
      </c>
      <c r="G23" s="39">
        <f>'[1]вспомогат'!I21</f>
        <v>82.12148812458516</v>
      </c>
      <c r="H23" s="35">
        <f>'[1]вспомогат'!J21</f>
        <v>-649099.0399999991</v>
      </c>
      <c r="I23" s="36">
        <f>'[1]вспомогат'!K21</f>
        <v>121.9029499598266</v>
      </c>
      <c r="J23" s="37">
        <f>'[1]вспомогат'!L21</f>
        <v>3696525.8200000003</v>
      </c>
    </row>
    <row r="24" spans="1:10" ht="12.75">
      <c r="A24" s="32" t="s">
        <v>26</v>
      </c>
      <c r="B24" s="33">
        <f>'[1]вспомогат'!B22</f>
        <v>55893628</v>
      </c>
      <c r="C24" s="33">
        <f>'[1]вспомогат'!C22</f>
        <v>36980686</v>
      </c>
      <c r="D24" s="38">
        <f>'[1]вспомогат'!D22</f>
        <v>5407507</v>
      </c>
      <c r="E24" s="33">
        <f>'[1]вспомогат'!G22</f>
        <v>35289118.82</v>
      </c>
      <c r="F24" s="38">
        <f>'[1]вспомогат'!H22</f>
        <v>3268015.330000002</v>
      </c>
      <c r="G24" s="39">
        <f>'[1]вспомогат'!I22</f>
        <v>60.43478686204201</v>
      </c>
      <c r="H24" s="35">
        <f>'[1]вспомогат'!J22</f>
        <v>-2139491.669999998</v>
      </c>
      <c r="I24" s="36">
        <f>'[1]вспомогат'!K22</f>
        <v>95.42580908315222</v>
      </c>
      <c r="J24" s="37">
        <f>'[1]вспомогат'!L22</f>
        <v>-1691567.1799999997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4684216.47</v>
      </c>
      <c r="F25" s="38">
        <f>'[1]вспомогат'!H23</f>
        <v>586712.9299999997</v>
      </c>
      <c r="G25" s="39">
        <f>'[1]вспомогат'!I23</f>
        <v>98.91976834367408</v>
      </c>
      <c r="H25" s="35">
        <f>'[1]вспомогат'!J23</f>
        <v>-6407.070000000298</v>
      </c>
      <c r="I25" s="36">
        <f>'[1]вспомогат'!K23</f>
        <v>101.99271735104666</v>
      </c>
      <c r="J25" s="37">
        <f>'[1]вспомогат'!L23</f>
        <v>91519.46999999974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27028582.69</v>
      </c>
      <c r="F26" s="38">
        <f>'[1]вспомогат'!H24</f>
        <v>5369019.010000002</v>
      </c>
      <c r="G26" s="39">
        <f>'[1]вспомогат'!I24</f>
        <v>83.34970892906796</v>
      </c>
      <c r="H26" s="35">
        <f>'[1]вспомогат'!J24</f>
        <v>-1072537.9899999984</v>
      </c>
      <c r="I26" s="36">
        <f>'[1]вспомогат'!K24</f>
        <v>105.9929621766849</v>
      </c>
      <c r="J26" s="37">
        <f>'[1]вспомогат'!L24</f>
        <v>1528226.6900000013</v>
      </c>
    </row>
    <row r="27" spans="1:10" ht="12.75">
      <c r="A27" s="32" t="s">
        <v>29</v>
      </c>
      <c r="B27" s="33">
        <f>'[1]вспомогат'!B25</f>
        <v>120604600</v>
      </c>
      <c r="C27" s="33">
        <f>'[1]вспомогат'!C25</f>
        <v>76742796</v>
      </c>
      <c r="D27" s="38">
        <f>'[1]вспомогат'!D25</f>
        <v>16387320</v>
      </c>
      <c r="E27" s="33">
        <f>'[1]вспомогат'!G25</f>
        <v>72327361.67</v>
      </c>
      <c r="F27" s="38">
        <f>'[1]вспомогат'!H25</f>
        <v>10044375.899999999</v>
      </c>
      <c r="G27" s="39">
        <f>'[1]вспомогат'!I25</f>
        <v>61.2935849180952</v>
      </c>
      <c r="H27" s="35">
        <f>'[1]вспомогат'!J25</f>
        <v>-6342944.1000000015</v>
      </c>
      <c r="I27" s="36">
        <f>'[1]вспомогат'!K25</f>
        <v>94.24645105450679</v>
      </c>
      <c r="J27" s="37">
        <f>'[1]вспомогат'!L25</f>
        <v>-4415434.329999998</v>
      </c>
    </row>
    <row r="28" spans="1:10" ht="12.75">
      <c r="A28" s="32" t="s">
        <v>30</v>
      </c>
      <c r="B28" s="33">
        <f>'[1]вспомогат'!B26</f>
        <v>67532937</v>
      </c>
      <c r="C28" s="33">
        <f>'[1]вспомогат'!C26</f>
        <v>42315646</v>
      </c>
      <c r="D28" s="38">
        <f>'[1]вспомогат'!D26</f>
        <v>9553984</v>
      </c>
      <c r="E28" s="33">
        <f>'[1]вспомогат'!G26</f>
        <v>41924623.37</v>
      </c>
      <c r="F28" s="38">
        <f>'[1]вспомогат'!H26</f>
        <v>6193307.1499999985</v>
      </c>
      <c r="G28" s="39">
        <f>'[1]вспомогат'!I26</f>
        <v>64.82434081949476</v>
      </c>
      <c r="H28" s="35">
        <f>'[1]вспомогат'!J26</f>
        <v>-3360676.8500000015</v>
      </c>
      <c r="I28" s="36">
        <f>'[1]вспомогат'!K26</f>
        <v>99.0759384129454</v>
      </c>
      <c r="J28" s="37">
        <f>'[1]вспомогат'!L26</f>
        <v>-391022.6300000027</v>
      </c>
    </row>
    <row r="29" spans="1:10" ht="12.75">
      <c r="A29" s="32" t="s">
        <v>31</v>
      </c>
      <c r="B29" s="33">
        <f>'[1]вспомогат'!B27</f>
        <v>63078928</v>
      </c>
      <c r="C29" s="33">
        <f>'[1]вспомогат'!C27</f>
        <v>39126166</v>
      </c>
      <c r="D29" s="38">
        <f>'[1]вспомогат'!D27</f>
        <v>7735312</v>
      </c>
      <c r="E29" s="33">
        <f>'[1]вспомогат'!G27</f>
        <v>39547313.36</v>
      </c>
      <c r="F29" s="38">
        <f>'[1]вспомогат'!H27</f>
        <v>5243626.5</v>
      </c>
      <c r="G29" s="39">
        <f>'[1]вспомогат'!I27</f>
        <v>67.78817066460925</v>
      </c>
      <c r="H29" s="35">
        <f>'[1]вспомогат'!J27</f>
        <v>-2491685.5</v>
      </c>
      <c r="I29" s="36">
        <f>'[1]вспомогат'!K27</f>
        <v>101.07638289936203</v>
      </c>
      <c r="J29" s="37">
        <f>'[1]вспомогат'!L27</f>
        <v>421147.3599999994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30443.13000000001</v>
      </c>
      <c r="F30" s="38">
        <f>'[1]вспомогат'!H28</f>
        <v>-14115.240000000002</v>
      </c>
      <c r="G30" s="39">
        <f>'[1]вспомогат'!I28</f>
        <v>-319.71098527746324</v>
      </c>
      <c r="H30" s="35">
        <f>'[1]вспомогат'!J28</f>
        <v>-18530.24</v>
      </c>
      <c r="I30" s="36">
        <f>'[1]вспомогат'!K28</f>
        <v>49.097863075558436</v>
      </c>
      <c r="J30" s="37">
        <f>'[1]вспомогат'!L28</f>
        <v>-31561.86999999999</v>
      </c>
    </row>
    <row r="31" spans="1:10" ht="12.75">
      <c r="A31" s="32" t="s">
        <v>33</v>
      </c>
      <c r="B31" s="33">
        <f>'[1]вспомогат'!B29</f>
        <v>168812193</v>
      </c>
      <c r="C31" s="33">
        <f>'[1]вспомогат'!C29</f>
        <v>114472491</v>
      </c>
      <c r="D31" s="38">
        <f>'[1]вспомогат'!D29</f>
        <v>17407014</v>
      </c>
      <c r="E31" s="33">
        <f>'[1]вспомогат'!G29</f>
        <v>113290672.74</v>
      </c>
      <c r="F31" s="38">
        <f>'[1]вспомогат'!H29</f>
        <v>15706561.339999989</v>
      </c>
      <c r="G31" s="39">
        <f>'[1]вспомогат'!I29</f>
        <v>90.23122139156084</v>
      </c>
      <c r="H31" s="35">
        <f>'[1]вспомогат'!J29</f>
        <v>-1700452.6600000113</v>
      </c>
      <c r="I31" s="36">
        <f>'[1]вспомогат'!K29</f>
        <v>98.96759627603456</v>
      </c>
      <c r="J31" s="37">
        <f>'[1]вспомогат'!L29</f>
        <v>-1181818.2600000054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30839049</v>
      </c>
      <c r="D32" s="38">
        <f>'[1]вспомогат'!D30</f>
        <v>8009031</v>
      </c>
      <c r="E32" s="33">
        <f>'[1]вспомогат'!G30</f>
        <v>32092966.54</v>
      </c>
      <c r="F32" s="38">
        <f>'[1]вспомогат'!H30</f>
        <v>6567777.879999999</v>
      </c>
      <c r="G32" s="39">
        <f>'[1]вспомогат'!I30</f>
        <v>82.0046505001666</v>
      </c>
      <c r="H32" s="35">
        <f>'[1]вспомогат'!J30</f>
        <v>-1441253.120000001</v>
      </c>
      <c r="I32" s="36">
        <f>'[1]вспомогат'!K30</f>
        <v>104.06600586159449</v>
      </c>
      <c r="J32" s="37">
        <f>'[1]вспомогат'!L30</f>
        <v>1253917.539999999</v>
      </c>
    </row>
    <row r="33" spans="1:10" ht="12.75">
      <c r="A33" s="32" t="s">
        <v>35</v>
      </c>
      <c r="B33" s="33">
        <f>'[1]вспомогат'!B31</f>
        <v>39853729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21964923.97</v>
      </c>
      <c r="F33" s="38">
        <f>'[1]вспомогат'!H31</f>
        <v>4117945.59</v>
      </c>
      <c r="G33" s="39">
        <f>'[1]вспомогат'!I31</f>
        <v>102.8172393181514</v>
      </c>
      <c r="H33" s="35">
        <f>'[1]вспомогат'!J31</f>
        <v>112833.58999999985</v>
      </c>
      <c r="I33" s="36">
        <f>'[1]вспомогат'!K31</f>
        <v>104.0421693632384</v>
      </c>
      <c r="J33" s="37">
        <f>'[1]вспомогат'!L31</f>
        <v>853364.9699999988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24181701</v>
      </c>
      <c r="D34" s="38">
        <f>'[1]вспомогат'!D32</f>
        <v>5897564</v>
      </c>
      <c r="E34" s="33">
        <f>'[1]вспомогат'!G32</f>
        <v>24144630.47</v>
      </c>
      <c r="F34" s="38">
        <f>'[1]вспомогат'!H32</f>
        <v>3203548.8499999978</v>
      </c>
      <c r="G34" s="39">
        <f>'[1]вспомогат'!I32</f>
        <v>54.31986579543686</v>
      </c>
      <c r="H34" s="35">
        <f>'[1]вспомогат'!J32</f>
        <v>-2694015.1500000022</v>
      </c>
      <c r="I34" s="36">
        <f>'[1]вспомогат'!K32</f>
        <v>99.84670007291876</v>
      </c>
      <c r="J34" s="37">
        <f>'[1]вспомогат'!L32</f>
        <v>-37070.53000000119</v>
      </c>
    </row>
    <row r="35" spans="1:10" ht="12.75">
      <c r="A35" s="32" t="s">
        <v>37</v>
      </c>
      <c r="B35" s="33">
        <f>'[1]вспомогат'!B33</f>
        <v>65058418</v>
      </c>
      <c r="C35" s="33">
        <f>'[1]вспомогат'!C33</f>
        <v>40209449</v>
      </c>
      <c r="D35" s="38">
        <f>'[1]вспомогат'!D33</f>
        <v>8924393</v>
      </c>
      <c r="E35" s="33">
        <f>'[1]вспомогат'!G33</f>
        <v>42243627.1</v>
      </c>
      <c r="F35" s="38">
        <f>'[1]вспомогат'!H33</f>
        <v>7211174.130000003</v>
      </c>
      <c r="G35" s="39">
        <f>'[1]вспомогат'!I33</f>
        <v>80.8029647506559</v>
      </c>
      <c r="H35" s="35">
        <f>'[1]вспомогат'!J33</f>
        <v>-1713218.8699999973</v>
      </c>
      <c r="I35" s="36">
        <f>'[1]вспомогат'!K33</f>
        <v>105.05895542114989</v>
      </c>
      <c r="J35" s="37">
        <f>'[1]вспомогат'!L33</f>
        <v>2034178.1000000015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188715.77</v>
      </c>
      <c r="F36" s="38">
        <f>'[1]вспомогат'!H34</f>
        <v>5437.149999999994</v>
      </c>
      <c r="G36" s="39">
        <f>'[1]вспомогат'!I34</f>
        <v>24.49166666666664</v>
      </c>
      <c r="H36" s="35">
        <f>'[1]вспомогат'!J34</f>
        <v>-16762.850000000006</v>
      </c>
      <c r="I36" s="36">
        <f>'[1]вспомогат'!K34</f>
        <v>124.8120171957672</v>
      </c>
      <c r="J36" s="37">
        <f>'[1]вспомогат'!L34</f>
        <v>37515.76999999999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5018013.99</v>
      </c>
      <c r="F37" s="38">
        <f>'[1]вспомогат'!H35</f>
        <v>1170660.2800000003</v>
      </c>
      <c r="G37" s="39">
        <f>'[1]вспомогат'!I35</f>
        <v>135.84433361260483</v>
      </c>
      <c r="H37" s="35">
        <f>'[1]вспомогат'!J35</f>
        <v>308894.28000000026</v>
      </c>
      <c r="I37" s="36">
        <f>'[1]вспомогат'!K35</f>
        <v>109.94899787398933</v>
      </c>
      <c r="J37" s="37">
        <f>'[1]вспомогат'!L35</f>
        <v>454066.9900000002</v>
      </c>
    </row>
    <row r="38" spans="1:10" ht="18.75" customHeight="1">
      <c r="A38" s="51" t="s">
        <v>40</v>
      </c>
      <c r="B38" s="41">
        <f>SUM(B18:B37)</f>
        <v>1178467180</v>
      </c>
      <c r="C38" s="41">
        <f>SUM(C18:C37)</f>
        <v>742490740</v>
      </c>
      <c r="D38" s="41">
        <f>SUM(D18:D37)</f>
        <v>141301410</v>
      </c>
      <c r="E38" s="41">
        <f>SUM(E18:E37)</f>
        <v>768548853.9200001</v>
      </c>
      <c r="F38" s="41">
        <f>SUM(F18:F37)</f>
        <v>108604296.23999998</v>
      </c>
      <c r="G38" s="42">
        <f>F38/D38*100</f>
        <v>76.86002301038609</v>
      </c>
      <c r="H38" s="41">
        <f>SUM(H18:H37)</f>
        <v>-32697113.760000024</v>
      </c>
      <c r="I38" s="43">
        <f>E38/C38*100</f>
        <v>103.5095540612399</v>
      </c>
      <c r="J38" s="41">
        <f>SUM(J18:J37)</f>
        <v>26058113.919999987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9692094</v>
      </c>
      <c r="D39" s="38">
        <f>'[1]вспомогат'!D36</f>
        <v>2476015</v>
      </c>
      <c r="E39" s="33">
        <f>'[1]вспомогат'!G36</f>
        <v>9743028.69</v>
      </c>
      <c r="F39" s="38">
        <f>'[1]вспомогат'!H36</f>
        <v>2061248.2799999993</v>
      </c>
      <c r="G39" s="39">
        <f>'[1]вспомогат'!I36</f>
        <v>83.24861844536481</v>
      </c>
      <c r="H39" s="35">
        <f>'[1]вспомогат'!J36</f>
        <v>-414766.72000000067</v>
      </c>
      <c r="I39" s="36">
        <f>'[1]вспомогат'!K36</f>
        <v>100.52552822950334</v>
      </c>
      <c r="J39" s="37">
        <f>'[1]вспомогат'!L36</f>
        <v>50934.68999999948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26519675.1</v>
      </c>
      <c r="F40" s="38">
        <f>'[1]вспомогат'!H37</f>
        <v>3848761.780000001</v>
      </c>
      <c r="G40" s="39">
        <f>'[1]вспомогат'!I37</f>
        <v>81.67511579315502</v>
      </c>
      <c r="H40" s="35">
        <f>'[1]вспомогат'!J37</f>
        <v>-863520.2199999988</v>
      </c>
      <c r="I40" s="36">
        <f>'[1]вспомогат'!K37</f>
        <v>99.39009674237846</v>
      </c>
      <c r="J40" s="37">
        <f>'[1]вспомогат'!L37</f>
        <v>-162736.8999999985</v>
      </c>
    </row>
    <row r="41" spans="1:10" ht="12.75" customHeight="1">
      <c r="A41" s="52" t="s">
        <v>43</v>
      </c>
      <c r="B41" s="33">
        <f>'[1]вспомогат'!B38</f>
        <v>22013547</v>
      </c>
      <c r="C41" s="33">
        <f>'[1]вспомогат'!C38</f>
        <v>13436937</v>
      </c>
      <c r="D41" s="38">
        <f>'[1]вспомогат'!D38</f>
        <v>3155778</v>
      </c>
      <c r="E41" s="33">
        <f>'[1]вспомогат'!G38</f>
        <v>14677632.78</v>
      </c>
      <c r="F41" s="38">
        <f>'[1]вспомогат'!H38</f>
        <v>2896510.3899999987</v>
      </c>
      <c r="G41" s="39">
        <f>'[1]вспомогат'!I38</f>
        <v>91.78435206785771</v>
      </c>
      <c r="H41" s="35">
        <f>'[1]вспомогат'!J38</f>
        <v>-259267.61000000127</v>
      </c>
      <c r="I41" s="36">
        <f>'[1]вспомогат'!K38</f>
        <v>109.23347173541111</v>
      </c>
      <c r="J41" s="37">
        <f>'[1]вспомогат'!L38</f>
        <v>1240695.7799999993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10900900</v>
      </c>
      <c r="D42" s="38">
        <f>'[1]вспомогат'!D39</f>
        <v>2278500</v>
      </c>
      <c r="E42" s="33">
        <f>'[1]вспомогат'!G39</f>
        <v>10066576.83</v>
      </c>
      <c r="F42" s="38">
        <f>'[1]вспомогат'!H39</f>
        <v>1273347.960000001</v>
      </c>
      <c r="G42" s="39">
        <f>'[1]вспомогат'!I39</f>
        <v>55.885361421988186</v>
      </c>
      <c r="H42" s="35">
        <f>'[1]вспомогат'!J39</f>
        <v>-1005152.0399999991</v>
      </c>
      <c r="I42" s="36">
        <f>'[1]вспомогат'!K39</f>
        <v>92.3462909484538</v>
      </c>
      <c r="J42" s="37">
        <f>'[1]вспомогат'!L39</f>
        <v>-834323.1699999999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10621620.16</v>
      </c>
      <c r="F43" s="38">
        <f>'[1]вспомогат'!H40</f>
        <v>1470165.7300000004</v>
      </c>
      <c r="G43" s="39">
        <f>'[1]вспомогат'!I40</f>
        <v>93.79544371408505</v>
      </c>
      <c r="H43" s="35">
        <f>'[1]вспомогат'!J40</f>
        <v>-97251.26999999955</v>
      </c>
      <c r="I43" s="36">
        <f>'[1]вспомогат'!K40</f>
        <v>124.91246183371514</v>
      </c>
      <c r="J43" s="37">
        <f>'[1]вспомогат'!L40</f>
        <v>2118369.16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15023741.82</v>
      </c>
      <c r="F44" s="38">
        <f>'[1]вспомогат'!H41</f>
        <v>1571326.58</v>
      </c>
      <c r="G44" s="39">
        <f>'[1]вспомогат'!I41</f>
        <v>112.41981325448174</v>
      </c>
      <c r="H44" s="35">
        <f>'[1]вспомогат'!J41</f>
        <v>173595.58000000007</v>
      </c>
      <c r="I44" s="36">
        <f>'[1]вспомогат'!K41</f>
        <v>104.40081470725889</v>
      </c>
      <c r="J44" s="37">
        <f>'[1]вспомогат'!L41</f>
        <v>633296.8200000003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18878314.38</v>
      </c>
      <c r="F45" s="38">
        <f>'[1]вспомогат'!H42</f>
        <v>2101030.66</v>
      </c>
      <c r="G45" s="39">
        <f>'[1]вспомогат'!I42</f>
        <v>89.2149437308627</v>
      </c>
      <c r="H45" s="35">
        <f>'[1]вспомогат'!J42</f>
        <v>-253990.33999999985</v>
      </c>
      <c r="I45" s="36">
        <f>'[1]вспомогат'!K42</f>
        <v>97.59337635407391</v>
      </c>
      <c r="J45" s="37">
        <f>'[1]вспомогат'!L42</f>
        <v>-465533.62000000104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32781065.57</v>
      </c>
      <c r="F46" s="38">
        <f>'[1]вспомогат'!H43</f>
        <v>4392687.699999999</v>
      </c>
      <c r="G46" s="39">
        <f>'[1]вспомогат'!I43</f>
        <v>98.72166691238338</v>
      </c>
      <c r="H46" s="35">
        <f>'[1]вспомогат'!J43</f>
        <v>-56880.300000000745</v>
      </c>
      <c r="I46" s="36">
        <f>'[1]вспомогат'!K43</f>
        <v>103.96052485863349</v>
      </c>
      <c r="J46" s="37">
        <f>'[1]вспомогат'!L43</f>
        <v>1248841.5700000003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14498753</v>
      </c>
      <c r="D47" s="38">
        <f>'[1]вспомогат'!D44</f>
        <v>1924218</v>
      </c>
      <c r="E47" s="33">
        <f>'[1]вспомогат'!G44</f>
        <v>14490623.28</v>
      </c>
      <c r="F47" s="38">
        <f>'[1]вспомогат'!H44</f>
        <v>1739446.6799999997</v>
      </c>
      <c r="G47" s="39">
        <f>'[1]вспомогат'!I44</f>
        <v>90.39758904656333</v>
      </c>
      <c r="H47" s="35">
        <f>'[1]вспомогат'!J44</f>
        <v>-184771.3200000003</v>
      </c>
      <c r="I47" s="36">
        <f>'[1]вспомогат'!K44</f>
        <v>99.94392814333757</v>
      </c>
      <c r="J47" s="37">
        <f>'[1]вспомогат'!L44</f>
        <v>-8129.720000000671</v>
      </c>
    </row>
    <row r="48" spans="1:10" ht="14.25" customHeight="1">
      <c r="A48" s="53" t="s">
        <v>50</v>
      </c>
      <c r="B48" s="33">
        <f>'[1]вспомогат'!B45</f>
        <v>24451316</v>
      </c>
      <c r="C48" s="33">
        <f>'[1]вспомогат'!C45</f>
        <v>15324995</v>
      </c>
      <c r="D48" s="38">
        <f>'[1]вспомогат'!D45</f>
        <v>1930507</v>
      </c>
      <c r="E48" s="33">
        <f>'[1]вспомогат'!G45</f>
        <v>17111839.09</v>
      </c>
      <c r="F48" s="38">
        <f>'[1]вспомогат'!H45</f>
        <v>2808239.2799999993</v>
      </c>
      <c r="G48" s="39">
        <f>'[1]вспомогат'!I45</f>
        <v>145.4664127092002</v>
      </c>
      <c r="H48" s="35">
        <f>'[1]вспомогат'!J45</f>
        <v>877732.2799999993</v>
      </c>
      <c r="I48" s="36">
        <f>'[1]вспомогат'!K45</f>
        <v>111.65967160185045</v>
      </c>
      <c r="J48" s="37">
        <f>'[1]вспомогат'!L45</f>
        <v>1786844.0899999999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6112635</v>
      </c>
      <c r="D49" s="38">
        <f>'[1]вспомогат'!D46</f>
        <v>934217</v>
      </c>
      <c r="E49" s="33">
        <f>'[1]вспомогат'!G46</f>
        <v>5962140.08</v>
      </c>
      <c r="F49" s="38">
        <f>'[1]вспомогат'!H46</f>
        <v>801146.0099999998</v>
      </c>
      <c r="G49" s="39">
        <f>'[1]вспомогат'!I46</f>
        <v>85.75588005784522</v>
      </c>
      <c r="H49" s="35">
        <f>'[1]вспомогат'!J46</f>
        <v>-133070.99000000022</v>
      </c>
      <c r="I49" s="36">
        <f>'[1]вспомогат'!K46</f>
        <v>97.53796979535012</v>
      </c>
      <c r="J49" s="37">
        <f>'[1]вспомогат'!L46</f>
        <v>-150494.91999999993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5205361.41</v>
      </c>
      <c r="F50" s="38">
        <f>'[1]вспомогат'!H47</f>
        <v>538564.6699999999</v>
      </c>
      <c r="G50" s="39">
        <f>'[1]вспомогат'!I47</f>
        <v>43.73269741094541</v>
      </c>
      <c r="H50" s="35">
        <f>'[1]вспомогат'!J47</f>
        <v>-692927.3300000001</v>
      </c>
      <c r="I50" s="36">
        <f>'[1]вспомогат'!K47</f>
        <v>92.16993166972698</v>
      </c>
      <c r="J50" s="37">
        <f>'[1]вспомогат'!L47</f>
        <v>-442208.58999999985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6061222.45</v>
      </c>
      <c r="F51" s="38">
        <f>'[1]вспомогат'!H48</f>
        <v>754263.1400000006</v>
      </c>
      <c r="G51" s="39">
        <f>'[1]вспомогат'!I48</f>
        <v>32.83147744950986</v>
      </c>
      <c r="H51" s="35">
        <f>'[1]вспомогат'!J48</f>
        <v>-1543114.8599999994</v>
      </c>
      <c r="I51" s="36">
        <f>'[1]вспомогат'!K48</f>
        <v>80.17788028893666</v>
      </c>
      <c r="J51" s="37">
        <f>'[1]вспомогат'!L48</f>
        <v>-1498496.5499999998</v>
      </c>
    </row>
    <row r="52" spans="1:10" ht="14.25" customHeight="1">
      <c r="A52" s="53" t="s">
        <v>54</v>
      </c>
      <c r="B52" s="33">
        <f>'[1]вспомогат'!B49</f>
        <v>26835600</v>
      </c>
      <c r="C52" s="33">
        <f>'[1]вспомогат'!C49</f>
        <v>15277210</v>
      </c>
      <c r="D52" s="38">
        <f>'[1]вспомогат'!D49</f>
        <v>4011100</v>
      </c>
      <c r="E52" s="33">
        <f>'[1]вспомогат'!G49</f>
        <v>20020246.26</v>
      </c>
      <c r="F52" s="38">
        <f>'[1]вспомогат'!H49</f>
        <v>2511355.6500000022</v>
      </c>
      <c r="G52" s="39">
        <f>'[1]вспомогат'!I49</f>
        <v>62.61014808905293</v>
      </c>
      <c r="H52" s="35">
        <f>'[1]вспомогат'!J49</f>
        <v>-1499744.3499999978</v>
      </c>
      <c r="I52" s="36">
        <f>'[1]вспомогат'!K49</f>
        <v>131.0464820474419</v>
      </c>
      <c r="J52" s="37">
        <f>'[1]вспомогат'!L49</f>
        <v>4743036.260000002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6625008.98</v>
      </c>
      <c r="F53" s="38">
        <f>'[1]вспомогат'!H50</f>
        <v>1153071.1100000003</v>
      </c>
      <c r="G53" s="39">
        <f>'[1]вспомогат'!I50</f>
        <v>114.67068867783803</v>
      </c>
      <c r="H53" s="35">
        <f>'[1]вспомогат'!J50</f>
        <v>147521.11000000034</v>
      </c>
      <c r="I53" s="36">
        <f>'[1]вспомогат'!K50</f>
        <v>104.20172199206999</v>
      </c>
      <c r="J53" s="37">
        <f>'[1]вспомогат'!L50</f>
        <v>267139.98000000045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5329822</v>
      </c>
      <c r="D54" s="38">
        <f>'[1]вспомогат'!D51</f>
        <v>879702</v>
      </c>
      <c r="E54" s="33">
        <f>'[1]вспомогат'!G51</f>
        <v>5057316.83</v>
      </c>
      <c r="F54" s="38">
        <f>'[1]вспомогат'!H51</f>
        <v>390265.5600000005</v>
      </c>
      <c r="G54" s="39">
        <f>'[1]вспомогат'!I51</f>
        <v>44.363382145317445</v>
      </c>
      <c r="H54" s="35">
        <f>'[1]вспомогат'!J51</f>
        <v>-489436.4399999995</v>
      </c>
      <c r="I54" s="36">
        <f>'[1]вспомогат'!K51</f>
        <v>94.8871618977144</v>
      </c>
      <c r="J54" s="37">
        <f>'[1]вспомогат'!L51</f>
        <v>-272505.1699999999</v>
      </c>
    </row>
    <row r="55" spans="1:10" ht="14.25" customHeight="1">
      <c r="A55" s="53" t="s">
        <v>57</v>
      </c>
      <c r="B55" s="33">
        <f>'[1]вспомогат'!B52</f>
        <v>47761408</v>
      </c>
      <c r="C55" s="33">
        <f>'[1]вспомогат'!C52</f>
        <v>31030659</v>
      </c>
      <c r="D55" s="38">
        <f>'[1]вспомогат'!D52</f>
        <v>5954695</v>
      </c>
      <c r="E55" s="33">
        <f>'[1]вспомогат'!G52</f>
        <v>33302881.61</v>
      </c>
      <c r="F55" s="38">
        <f>'[1]вспомогат'!H52</f>
        <v>4698627.079999998</v>
      </c>
      <c r="G55" s="39">
        <f>'[1]вспомогат'!I52</f>
        <v>78.90625934661638</v>
      </c>
      <c r="H55" s="35">
        <f>'[1]вспомогат'!J52</f>
        <v>-1256067.9200000018</v>
      </c>
      <c r="I55" s="36">
        <f>'[1]вспомогат'!K52</f>
        <v>107.32250839403702</v>
      </c>
      <c r="J55" s="37">
        <f>'[1]вспомогат'!L52</f>
        <v>2272222.6099999994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38286091</v>
      </c>
      <c r="D56" s="38">
        <f>'[1]вспомогат'!D53</f>
        <v>5779992</v>
      </c>
      <c r="E56" s="33">
        <f>'[1]вспомогат'!G53</f>
        <v>39893840.13</v>
      </c>
      <c r="F56" s="38">
        <f>'[1]вспомогат'!H53</f>
        <v>4767971.560000002</v>
      </c>
      <c r="G56" s="39">
        <f>'[1]вспомогат'!I53</f>
        <v>82.49097161380158</v>
      </c>
      <c r="H56" s="35">
        <f>'[1]вспомогат'!J53</f>
        <v>-1012020.4399999976</v>
      </c>
      <c r="I56" s="36">
        <f>'[1]вспомогат'!K53</f>
        <v>104.19930342327193</v>
      </c>
      <c r="J56" s="37">
        <f>'[1]вспомогат'!L53</f>
        <v>1607749.1300000027</v>
      </c>
    </row>
    <row r="57" spans="1:10" ht="14.25" customHeight="1">
      <c r="A57" s="53" t="s">
        <v>59</v>
      </c>
      <c r="B57" s="33">
        <f>'[1]вспомогат'!B54</f>
        <v>35595220</v>
      </c>
      <c r="C57" s="33">
        <f>'[1]вспомогат'!C54</f>
        <v>21205920</v>
      </c>
      <c r="D57" s="38">
        <f>'[1]вспомогат'!D54</f>
        <v>4079143</v>
      </c>
      <c r="E57" s="33">
        <f>'[1]вспомогат'!G54</f>
        <v>22815092.63</v>
      </c>
      <c r="F57" s="38">
        <f>'[1]вспомогат'!H54</f>
        <v>4388262.98</v>
      </c>
      <c r="G57" s="39">
        <f>'[1]вспомогат'!I54</f>
        <v>107.57806186250399</v>
      </c>
      <c r="H57" s="35">
        <f>'[1]вспомогат'!J54</f>
        <v>309119.98000000045</v>
      </c>
      <c r="I57" s="36">
        <f>'[1]вспомогат'!K54</f>
        <v>107.5883179319737</v>
      </c>
      <c r="J57" s="37">
        <f>'[1]вспомогат'!L54</f>
        <v>1609172.629999999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39581979.29</v>
      </c>
      <c r="F58" s="38">
        <f>'[1]вспомогат'!H55</f>
        <v>4568007.93</v>
      </c>
      <c r="G58" s="39">
        <f>'[1]вспомогат'!I55</f>
        <v>82.66865706918041</v>
      </c>
      <c r="H58" s="35">
        <f>'[1]вспомогат'!J55</f>
        <v>-957675.0700000003</v>
      </c>
      <c r="I58" s="36">
        <f>'[1]вспомогат'!K55</f>
        <v>106.47783055731874</v>
      </c>
      <c r="J58" s="37">
        <f>'[1]вспомогат'!L55</f>
        <v>2408063.289999999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44085216.81</v>
      </c>
      <c r="F59" s="38">
        <f>'[1]вспомогат'!H56</f>
        <v>5290067.640000001</v>
      </c>
      <c r="G59" s="39">
        <f>'[1]вспомогат'!I56</f>
        <v>73.4283397842567</v>
      </c>
      <c r="H59" s="35">
        <f>'[1]вспомогат'!J56</f>
        <v>-1914327.3599999994</v>
      </c>
      <c r="I59" s="36">
        <f>'[1]вспомогат'!K56</f>
        <v>98.9805331608414</v>
      </c>
      <c r="J59" s="37">
        <f>'[1]вспомогат'!L56</f>
        <v>-454063.1899999976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6431141.95</v>
      </c>
      <c r="F60" s="38">
        <f>'[1]вспомогат'!H57</f>
        <v>1172993.87</v>
      </c>
      <c r="G60" s="39">
        <f>'[1]вспомогат'!I57</f>
        <v>98.42055330595781</v>
      </c>
      <c r="H60" s="35">
        <f>'[1]вспомогат'!J57</f>
        <v>-18824.12999999989</v>
      </c>
      <c r="I60" s="36">
        <f>'[1]вспомогат'!K57</f>
        <v>101.82605102875132</v>
      </c>
      <c r="J60" s="37">
        <f>'[1]вспомогат'!L57</f>
        <v>115329.95000000019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36462979.01</v>
      </c>
      <c r="F61" s="38">
        <f>'[1]вспомогат'!H58</f>
        <v>5818308.959999997</v>
      </c>
      <c r="G61" s="39">
        <f>'[1]вспомогат'!I58</f>
        <v>134.22881267562084</v>
      </c>
      <c r="H61" s="35">
        <f>'[1]вспомогат'!J58</f>
        <v>1483688.9599999972</v>
      </c>
      <c r="I61" s="36">
        <f>'[1]вспомогат'!K58</f>
        <v>107.5141948127784</v>
      </c>
      <c r="J61" s="37">
        <f>'[1]вспомогат'!L58</f>
        <v>2548407.009999998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7576492</v>
      </c>
      <c r="D62" s="38">
        <f>'[1]вспомогат'!D59</f>
        <v>1186324</v>
      </c>
      <c r="E62" s="33">
        <f>'[1]вспомогат'!G59</f>
        <v>7954613.37</v>
      </c>
      <c r="F62" s="38">
        <f>'[1]вспомогат'!H59</f>
        <v>1191820.29</v>
      </c>
      <c r="G62" s="39">
        <f>'[1]вспомогат'!I59</f>
        <v>100.46330429123915</v>
      </c>
      <c r="H62" s="35">
        <f>'[1]вспомогат'!J59</f>
        <v>5496.290000000037</v>
      </c>
      <c r="I62" s="36">
        <f>'[1]вспомогат'!K59</f>
        <v>104.99071826380863</v>
      </c>
      <c r="J62" s="37">
        <f>'[1]вспомогат'!L59</f>
        <v>378121.3700000001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7808968</v>
      </c>
      <c r="D63" s="38">
        <f>'[1]вспомогат'!D60</f>
        <v>1834158</v>
      </c>
      <c r="E63" s="33">
        <f>'[1]вспомогат'!G60</f>
        <v>8452027.73</v>
      </c>
      <c r="F63" s="38">
        <f>'[1]вспомогат'!H60</f>
        <v>736079.1700000009</v>
      </c>
      <c r="G63" s="39">
        <f>'[1]вспомогат'!I60</f>
        <v>40.13172093134838</v>
      </c>
      <c r="H63" s="35">
        <f>'[1]вспомогат'!J60</f>
        <v>-1098078.8299999991</v>
      </c>
      <c r="I63" s="36">
        <f>'[1]вспомогат'!K60</f>
        <v>108.23488750370088</v>
      </c>
      <c r="J63" s="37">
        <f>'[1]вспомогат'!L60</f>
        <v>643059.7300000004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7608135.68</v>
      </c>
      <c r="F64" s="38">
        <f>'[1]вспомогат'!H61</f>
        <v>1717295.46</v>
      </c>
      <c r="G64" s="39">
        <f>'[1]вспомогат'!I61</f>
        <v>81.09179125832617</v>
      </c>
      <c r="H64" s="35">
        <f>'[1]вспомогат'!J61</f>
        <v>-400422.54000000004</v>
      </c>
      <c r="I64" s="36">
        <f>'[1]вспомогат'!K61</f>
        <v>101.8224894137549</v>
      </c>
      <c r="J64" s="37">
        <f>'[1]вспомогат'!L61</f>
        <v>136175.6799999997</v>
      </c>
    </row>
    <row r="65" spans="1:10" ht="14.25" customHeight="1">
      <c r="A65" s="53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8305063.53</v>
      </c>
      <c r="F65" s="38">
        <f>'[1]вспомогат'!H62</f>
        <v>2618492.79</v>
      </c>
      <c r="G65" s="39">
        <f>'[1]вспомогат'!I62</f>
        <v>108.68542735468448</v>
      </c>
      <c r="H65" s="35">
        <f>'[1]вспомогат'!J62</f>
        <v>209252.79000000004</v>
      </c>
      <c r="I65" s="36">
        <f>'[1]вспомогат'!K62</f>
        <v>112.9387446964752</v>
      </c>
      <c r="J65" s="37">
        <f>'[1]вспомогат'!L62</f>
        <v>951463.5300000003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4353469</v>
      </c>
      <c r="D66" s="38">
        <f>'[1]вспомогат'!D63</f>
        <v>1533988</v>
      </c>
      <c r="E66" s="33">
        <f>'[1]вспомогат'!G63</f>
        <v>4719785.3</v>
      </c>
      <c r="F66" s="38">
        <f>'[1]вспомогат'!H63</f>
        <v>806411.6199999996</v>
      </c>
      <c r="G66" s="39">
        <f>'[1]вспомогат'!I63</f>
        <v>52.56961723299006</v>
      </c>
      <c r="H66" s="35">
        <f>'[1]вспомогат'!J63</f>
        <v>-727576.3800000004</v>
      </c>
      <c r="I66" s="36">
        <f>'[1]вспомогат'!K63</f>
        <v>108.41435416216353</v>
      </c>
      <c r="J66" s="37">
        <f>'[1]вспомогат'!L63</f>
        <v>366316.2999999998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8544403.07</v>
      </c>
      <c r="F67" s="38">
        <f>'[1]вспомогат'!H64</f>
        <v>1052364.17</v>
      </c>
      <c r="G67" s="39">
        <f>'[1]вспомогат'!I64</f>
        <v>63.92454229587064</v>
      </c>
      <c r="H67" s="35">
        <f>'[1]вспомогат'!J64</f>
        <v>-593895.8300000001</v>
      </c>
      <c r="I67" s="36">
        <f>'[1]вспомогат'!K64</f>
        <v>104.63728090612787</v>
      </c>
      <c r="J67" s="37">
        <f>'[1]вспомогат'!L64</f>
        <v>378668.0700000003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6811345.91</v>
      </c>
      <c r="F68" s="38">
        <f>'[1]вспомогат'!H65</f>
        <v>820579.71</v>
      </c>
      <c r="G68" s="39">
        <f>'[1]вспомогат'!I65</f>
        <v>73.33479690781536</v>
      </c>
      <c r="H68" s="35">
        <f>'[1]вспомогат'!J65</f>
        <v>-298370.29000000004</v>
      </c>
      <c r="I68" s="36">
        <f>'[1]вспомогат'!K65</f>
        <v>113.28623004369223</v>
      </c>
      <c r="J68" s="37">
        <f>'[1]вспомогат'!L65</f>
        <v>798835.9100000001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18855854</v>
      </c>
      <c r="D69" s="38">
        <f>'[1]вспомогат'!D66</f>
        <v>4003900</v>
      </c>
      <c r="E69" s="33">
        <f>'[1]вспомогат'!G66</f>
        <v>18689802.47</v>
      </c>
      <c r="F69" s="38">
        <f>'[1]вспомогат'!H66</f>
        <v>2619648.459999999</v>
      </c>
      <c r="G69" s="39">
        <f>'[1]вспомогат'!I66</f>
        <v>65.42741976572839</v>
      </c>
      <c r="H69" s="35">
        <f>'[1]вспомогат'!J66</f>
        <v>-1384251.540000001</v>
      </c>
      <c r="I69" s="36">
        <f>'[1]вспомогат'!K66</f>
        <v>99.11936351437596</v>
      </c>
      <c r="J69" s="37">
        <f>'[1]вспомогат'!L66</f>
        <v>-166051.5300000012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40004518.17</v>
      </c>
      <c r="F70" s="38">
        <f>'[1]вспомогат'!H67</f>
        <v>7218367.060000002</v>
      </c>
      <c r="G70" s="39">
        <f>'[1]вспомогат'!I67</f>
        <v>146.98311144451114</v>
      </c>
      <c r="H70" s="35">
        <f>'[1]вспомогат'!J67</f>
        <v>2307349.0600000024</v>
      </c>
      <c r="I70" s="36">
        <f>'[1]вспомогат'!K67</f>
        <v>121.97232019728015</v>
      </c>
      <c r="J70" s="37">
        <f>'[1]вспомогат'!L67</f>
        <v>7206488.170000002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52925324.36</v>
      </c>
      <c r="F71" s="38">
        <f>'[1]вспомогат'!H68</f>
        <v>10408609.43</v>
      </c>
      <c r="G71" s="39">
        <f>'[1]вспомогат'!I68</f>
        <v>141.29665251882375</v>
      </c>
      <c r="H71" s="35">
        <f>'[1]вспомогат'!J68</f>
        <v>3042115.4299999997</v>
      </c>
      <c r="I71" s="36">
        <f>'[1]вспомогат'!K68</f>
        <v>116.68026703071716</v>
      </c>
      <c r="J71" s="37">
        <f>'[1]вспомогат'!L68</f>
        <v>7566048.359999999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9141980.31</v>
      </c>
      <c r="F72" s="38">
        <f>'[1]вспомогат'!H69</f>
        <v>1016365.3200000003</v>
      </c>
      <c r="G72" s="39">
        <f>'[1]вспомогат'!I69</f>
        <v>63.55063590320768</v>
      </c>
      <c r="H72" s="35">
        <f>'[1]вспомогат'!J69</f>
        <v>-582934.6799999997</v>
      </c>
      <c r="I72" s="36">
        <f>'[1]вспомогат'!K69</f>
        <v>96.65768293843374</v>
      </c>
      <c r="J72" s="37">
        <f>'[1]вспомогат'!L69</f>
        <v>-316119.6899999995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4009983.35</v>
      </c>
      <c r="F73" s="38">
        <f>'[1]вспомогат'!H70</f>
        <v>447235.27</v>
      </c>
      <c r="G73" s="39">
        <f>'[1]вспомогат'!I70</f>
        <v>57.45571300102775</v>
      </c>
      <c r="H73" s="35">
        <f>'[1]вспомогат'!J70</f>
        <v>-331164.73</v>
      </c>
      <c r="I73" s="36">
        <f>'[1]вспомогат'!K70</f>
        <v>95.87481590046193</v>
      </c>
      <c r="J73" s="37">
        <f>'[1]вспомогат'!L70</f>
        <v>-172536.6499999999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3656035.62</v>
      </c>
      <c r="F74" s="38">
        <f>'[1]вспомогат'!H71</f>
        <v>881037.8900000001</v>
      </c>
      <c r="G74" s="39">
        <f>'[1]вспомогат'!I71</f>
        <v>102.78090177321513</v>
      </c>
      <c r="H74" s="35">
        <f>'[1]вспомогат'!J71</f>
        <v>23837.89000000013</v>
      </c>
      <c r="I74" s="36">
        <f>'[1]вспомогат'!K71</f>
        <v>103.58752224517534</v>
      </c>
      <c r="J74" s="37">
        <f>'[1]вспомогат'!L71</f>
        <v>126618.62000000011</v>
      </c>
    </row>
    <row r="75" spans="1:10" ht="15" customHeight="1">
      <c r="A75" s="51" t="s">
        <v>77</v>
      </c>
      <c r="B75" s="41">
        <f>SUM(B39:B74)</f>
        <v>943371689</v>
      </c>
      <c r="C75" s="41">
        <f>SUM(C39:C74)</f>
        <v>585982865</v>
      </c>
      <c r="D75" s="41">
        <f>SUM(D39:D74)</f>
        <v>102039772</v>
      </c>
      <c r="E75" s="41">
        <f>SUM(E39:E74)</f>
        <v>622241564.01</v>
      </c>
      <c r="F75" s="41">
        <f>SUM(F39:F74)</f>
        <v>92549977.83999997</v>
      </c>
      <c r="G75" s="42">
        <f>F75/D75*100</f>
        <v>90.69990654232349</v>
      </c>
      <c r="H75" s="41">
        <f>SUM(H39:H74)</f>
        <v>-9489794.159999995</v>
      </c>
      <c r="I75" s="43">
        <f>E75/C75*100</f>
        <v>106.18767222997212</v>
      </c>
      <c r="J75" s="41">
        <f>SUM(J39:J74)</f>
        <v>36258699.010000005</v>
      </c>
    </row>
    <row r="76" spans="1:10" ht="15.75" customHeight="1">
      <c r="A76" s="54" t="s">
        <v>78</v>
      </c>
      <c r="B76" s="55">
        <f>'[1]вспомогат'!B72</f>
        <v>10162334936</v>
      </c>
      <c r="C76" s="55">
        <f>'[1]вспомогат'!C72</f>
        <v>6647152222</v>
      </c>
      <c r="D76" s="55">
        <f>'[1]вспомогат'!D72</f>
        <v>1004257415</v>
      </c>
      <c r="E76" s="55">
        <f>'[1]вспомогат'!G72</f>
        <v>6875434123.549997</v>
      </c>
      <c r="F76" s="55">
        <f>'[1]вспомогат'!H72</f>
        <v>897585207.6499997</v>
      </c>
      <c r="G76" s="56">
        <f>'[1]вспомогат'!I72</f>
        <v>89.37800152065591</v>
      </c>
      <c r="H76" s="55">
        <f>'[1]вспомогат'!J72</f>
        <v>-106672207.34999985</v>
      </c>
      <c r="I76" s="56">
        <f>'[1]вспомогат'!K72</f>
        <v>103.43428123692513</v>
      </c>
      <c r="J76" s="55">
        <f>'[1]вспомогат'!L72</f>
        <v>228281901.55000016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27.08.2018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2018-08-28T08:25:20Z</dcterms:created>
  <dcterms:modified xsi:type="dcterms:W3CDTF">2018-08-28T08:25:49Z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