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<sst xmlns="http://schemas.openxmlformats.org/spreadsheetml/2006/main" count="84" uniqueCount="79">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</sst>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22.08.2018</v>
          </cell>
        </row>
        <row r="6">
          <cell r="G6" t="str">
            <v>Фактично надійшло на 22.08.2018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1322796543.54</v>
          </cell>
          <cell r="H10">
            <v>234890212.5</v>
          </cell>
          <cell r="I10">
            <v>104.39052790476413</v>
          </cell>
          <cell r="J10">
            <v>9879172.5</v>
          </cell>
          <cell r="K10">
            <v>103.98676737256407</v>
          </cell>
          <cell r="L10">
            <v>50714934.53999996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3081175901.99</v>
          </cell>
          <cell r="H11">
            <v>304375418.5499997</v>
          </cell>
          <cell r="I11">
            <v>77.32525939333885</v>
          </cell>
          <cell r="J11">
            <v>-89254581.45000029</v>
          </cell>
          <cell r="K11">
            <v>101.4936904237062</v>
          </cell>
          <cell r="L11">
            <v>45345901.98999977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266251522.6</v>
          </cell>
          <cell r="H12">
            <v>26534368.329999983</v>
          </cell>
          <cell r="I12">
            <v>67.92338195792225</v>
          </cell>
          <cell r="J12">
            <v>-12530777.670000017</v>
          </cell>
          <cell r="K12">
            <v>102.5867319429726</v>
          </cell>
          <cell r="L12">
            <v>6713551.599999994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359144717.66</v>
          </cell>
          <cell r="H13">
            <v>30472523.46000004</v>
          </cell>
          <cell r="I13">
            <v>73.368939627323</v>
          </cell>
          <cell r="J13">
            <v>-11060751.539999962</v>
          </cell>
          <cell r="K13">
            <v>105.77238653948172</v>
          </cell>
          <cell r="L13">
            <v>19599842.660000026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343489895.7</v>
          </cell>
          <cell r="H14">
            <v>31894425.659999967</v>
          </cell>
          <cell r="I14">
            <v>64.32013564038955</v>
          </cell>
          <cell r="J14">
            <v>-17692574.340000033</v>
          </cell>
          <cell r="K14">
            <v>96.06093706215479</v>
          </cell>
          <cell r="L14">
            <v>-14085104.300000012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47971461.95</v>
          </cell>
          <cell r="H15">
            <v>4450322.890000001</v>
          </cell>
          <cell r="I15">
            <v>64.45306332597126</v>
          </cell>
          <cell r="J15">
            <v>-2454427.1099999994</v>
          </cell>
          <cell r="K15">
            <v>98.05274441206325</v>
          </cell>
          <cell r="L15">
            <v>-952678.049999997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26323119.73</v>
          </cell>
          <cell r="H16">
            <v>5011105.580000002</v>
          </cell>
          <cell r="I16">
            <v>88.97145729371258</v>
          </cell>
          <cell r="J16">
            <v>-621156.4199999981</v>
          </cell>
          <cell r="K16">
            <v>104.72050807137512</v>
          </cell>
          <cell r="L16">
            <v>1186572.7300000004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170905490.26</v>
          </cell>
          <cell r="H17">
            <v>18218812.049999982</v>
          </cell>
          <cell r="I17">
            <v>82.36399933218415</v>
          </cell>
          <cell r="J17">
            <v>-3901060.950000018</v>
          </cell>
          <cell r="K17">
            <v>110.335077679823</v>
          </cell>
          <cell r="L17">
            <v>16008703.25999999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85575.1</v>
          </cell>
          <cell r="H18">
            <v>11391.100000000006</v>
          </cell>
          <cell r="I18">
            <v>161.57588652482278</v>
          </cell>
          <cell r="J18">
            <v>4341.100000000006</v>
          </cell>
          <cell r="K18">
            <v>151.1927561837456</v>
          </cell>
          <cell r="L18">
            <v>28975.100000000006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3566543.37</v>
          </cell>
          <cell r="H19">
            <v>645182.1499999999</v>
          </cell>
          <cell r="I19">
            <v>61.07984716361842</v>
          </cell>
          <cell r="J19">
            <v>-411110.8500000001</v>
          </cell>
          <cell r="K19">
            <v>93.76034946303695</v>
          </cell>
          <cell r="L19">
            <v>-237349.6299999999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83167362.92</v>
          </cell>
          <cell r="H20">
            <v>8910060.969999999</v>
          </cell>
          <cell r="I20">
            <v>55.43651803061965</v>
          </cell>
          <cell r="J20">
            <v>-7162487.030000001</v>
          </cell>
          <cell r="K20">
            <v>104.82684760561813</v>
          </cell>
          <cell r="L20">
            <v>3829516.920000002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19973323.98</v>
          </cell>
          <cell r="H21">
            <v>2381469.120000001</v>
          </cell>
          <cell r="I21">
            <v>65.5941872027015</v>
          </cell>
          <cell r="J21">
            <v>-1249140.879999999</v>
          </cell>
          <cell r="K21">
            <v>118.34753413553723</v>
          </cell>
          <cell r="L21">
            <v>3096483.9800000004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34942809.02</v>
          </cell>
          <cell r="H22">
            <v>2921705.530000005</v>
          </cell>
          <cell r="I22">
            <v>52.221963389822356</v>
          </cell>
          <cell r="J22">
            <v>-2673077.469999995</v>
          </cell>
          <cell r="K22">
            <v>94.01324995973684</v>
          </cell>
          <cell r="L22">
            <v>-2225152.9799999967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4636160.14</v>
          </cell>
          <cell r="H23">
            <v>538656.5999999996</v>
          </cell>
          <cell r="I23">
            <v>90.81747369840836</v>
          </cell>
          <cell r="J23">
            <v>-54463.40000000037</v>
          </cell>
          <cell r="K23">
            <v>100.94635330830664</v>
          </cell>
          <cell r="L23">
            <v>43463.139999999665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25635006.74</v>
          </cell>
          <cell r="H24">
            <v>3975443.0599999987</v>
          </cell>
          <cell r="I24">
            <v>61.71556131537761</v>
          </cell>
          <cell r="J24">
            <v>-2466113.9400000013</v>
          </cell>
          <cell r="K24">
            <v>100.52803474586784</v>
          </cell>
          <cell r="L24">
            <v>134650.73999999836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70789469.31</v>
          </cell>
          <cell r="H25">
            <v>8506483.54</v>
          </cell>
          <cell r="I25">
            <v>54.93682262860272</v>
          </cell>
          <cell r="J25">
            <v>-6977636.460000001</v>
          </cell>
          <cell r="K25">
            <v>93.34104220439148</v>
          </cell>
          <cell r="L25">
            <v>-5050126.689999998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41078715.77</v>
          </cell>
          <cell r="H26">
            <v>5347399.5500000045</v>
          </cell>
          <cell r="I26">
            <v>57.39807825799388</v>
          </cell>
          <cell r="J26">
            <v>-3968939.4499999955</v>
          </cell>
          <cell r="K26">
            <v>97.62515992620467</v>
          </cell>
          <cell r="L26">
            <v>-999285.2299999967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38704870.41</v>
          </cell>
          <cell r="H27">
            <v>4401183.549999997</v>
          </cell>
          <cell r="I27">
            <v>65.81138191857967</v>
          </cell>
          <cell r="J27">
            <v>-2286388.450000003</v>
          </cell>
          <cell r="K27">
            <v>101.64514260647222</v>
          </cell>
          <cell r="L27">
            <v>626444.4099999964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40044.47000000001</v>
          </cell>
          <cell r="H28">
            <v>-4513.9000000000015</v>
          </cell>
          <cell r="I28">
            <v>-102.24009060022654</v>
          </cell>
          <cell r="J28">
            <v>-8928.900000000001</v>
          </cell>
          <cell r="K28">
            <v>64.58264656076125</v>
          </cell>
          <cell r="L28">
            <v>-21960.52999999999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110946827.23</v>
          </cell>
          <cell r="H29">
            <v>13362715.829999998</v>
          </cell>
          <cell r="I29">
            <v>79.72022830908027</v>
          </cell>
          <cell r="J29">
            <v>-3399298.170000002</v>
          </cell>
          <cell r="K29">
            <v>97.46927236584702</v>
          </cell>
          <cell r="L29">
            <v>-2880663.769999996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31237989.05</v>
          </cell>
          <cell r="H30">
            <v>5712800.390000001</v>
          </cell>
          <cell r="I30">
            <v>76.81702051958789</v>
          </cell>
          <cell r="J30">
            <v>-1724093.6099999994</v>
          </cell>
          <cell r="K30">
            <v>103.2083783439817</v>
          </cell>
          <cell r="L30">
            <v>971077.0500000007</v>
          </cell>
        </row>
        <row r="31">
          <cell r="B31">
            <v>39658177</v>
          </cell>
          <cell r="C31">
            <v>21549207</v>
          </cell>
          <cell r="D31">
            <v>4442760</v>
          </cell>
          <cell r="G31">
            <v>21219012.08</v>
          </cell>
          <cell r="H31">
            <v>3372033.6999999993</v>
          </cell>
          <cell r="I31">
            <v>75.89952416966028</v>
          </cell>
          <cell r="J31">
            <v>-1070726.3000000007</v>
          </cell>
          <cell r="K31">
            <v>98.46771660785475</v>
          </cell>
          <cell r="L31">
            <v>-330194.9200000018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23675288.36</v>
          </cell>
          <cell r="H32">
            <v>2734206.7399999984</v>
          </cell>
          <cell r="I32">
            <v>48.493287716908554</v>
          </cell>
          <cell r="J32">
            <v>-2904113.2600000016</v>
          </cell>
          <cell r="K32">
            <v>98.96679241601312</v>
          </cell>
          <cell r="L32">
            <v>-247168.6400000006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40979472.38</v>
          </cell>
          <cell r="H33">
            <v>5947019.410000004</v>
          </cell>
          <cell r="I33">
            <v>67.85045076990677</v>
          </cell>
          <cell r="J33">
            <v>-2817873.589999996</v>
          </cell>
          <cell r="K33">
            <v>102.32091027132144</v>
          </cell>
          <cell r="L33">
            <v>929523.3800000027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188715.77</v>
          </cell>
          <cell r="H34">
            <v>5437.149999999994</v>
          </cell>
          <cell r="I34">
            <v>24.49166666666664</v>
          </cell>
          <cell r="J34">
            <v>-16762.850000000006</v>
          </cell>
          <cell r="K34">
            <v>124.8120171957672</v>
          </cell>
          <cell r="L34">
            <v>37515.76999999999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4935275.17</v>
          </cell>
          <cell r="H35">
            <v>1087921.46</v>
          </cell>
          <cell r="I35">
            <v>126.24325628999055</v>
          </cell>
          <cell r="J35">
            <v>226155.45999999996</v>
          </cell>
          <cell r="K35">
            <v>108.1361192406485</v>
          </cell>
          <cell r="L35">
            <v>371328.1699999999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9459971.4</v>
          </cell>
          <cell r="H36">
            <v>1778190.9900000002</v>
          </cell>
          <cell r="I36">
            <v>57.06618838484411</v>
          </cell>
          <cell r="J36">
            <v>-1337824.0099999998</v>
          </cell>
          <cell r="K36">
            <v>91.55909150652327</v>
          </cell>
          <cell r="L36">
            <v>-872122.5999999996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26080260.65</v>
          </cell>
          <cell r="H37">
            <v>3409347.329999998</v>
          </cell>
          <cell r="I37">
            <v>72.35023986255487</v>
          </cell>
          <cell r="J37">
            <v>-1302934.6700000018</v>
          </cell>
          <cell r="K37">
            <v>97.74326492672401</v>
          </cell>
          <cell r="L37">
            <v>-602151.3500000015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14129127.53</v>
          </cell>
          <cell r="H38">
            <v>2348005.1399999987</v>
          </cell>
          <cell r="I38">
            <v>100.22311717115318</v>
          </cell>
          <cell r="J38">
            <v>5227.139999998733</v>
          </cell>
          <cell r="K38">
            <v>111.92330514640558</v>
          </cell>
          <cell r="L38">
            <v>1505190.5299999993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9983490.45</v>
          </cell>
          <cell r="H39">
            <v>1190261.58</v>
          </cell>
          <cell r="I39">
            <v>43.96976653121537</v>
          </cell>
          <cell r="J39">
            <v>-1516738.42</v>
          </cell>
          <cell r="K39">
            <v>88.1202045121542</v>
          </cell>
          <cell r="L39">
            <v>-1345909.5500000007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10556671.61</v>
          </cell>
          <cell r="H40">
            <v>1405217.1799999997</v>
          </cell>
          <cell r="I40">
            <v>89.65177613870462</v>
          </cell>
          <cell r="J40">
            <v>-162199.8200000003</v>
          </cell>
          <cell r="K40">
            <v>124.14865337974852</v>
          </cell>
          <cell r="L40">
            <v>2053420.6099999994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14762330.68</v>
          </cell>
          <cell r="H41">
            <v>1309915.4399999995</v>
          </cell>
          <cell r="I41">
            <v>93.7172775018941</v>
          </cell>
          <cell r="J41">
            <v>-87815.56000000052</v>
          </cell>
          <cell r="K41">
            <v>102.58425420478659</v>
          </cell>
          <cell r="L41">
            <v>371885.6799999997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18723919.9</v>
          </cell>
          <cell r="H42">
            <v>1946636.1799999997</v>
          </cell>
          <cell r="I42">
            <v>82.65897331701075</v>
          </cell>
          <cell r="J42">
            <v>-408384.8200000003</v>
          </cell>
          <cell r="K42">
            <v>96.79521830403132</v>
          </cell>
          <cell r="L42">
            <v>-619928.1000000015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32041424</v>
          </cell>
          <cell r="H43">
            <v>3653046.129999999</v>
          </cell>
          <cell r="I43">
            <v>82.09889431962831</v>
          </cell>
          <cell r="J43">
            <v>-796521.870000001</v>
          </cell>
          <cell r="K43">
            <v>101.6148559644889</v>
          </cell>
          <cell r="L43">
            <v>509200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14231999.55</v>
          </cell>
          <cell r="H44">
            <v>1480822.9500000011</v>
          </cell>
          <cell r="I44">
            <v>32.0232080321473</v>
          </cell>
          <cell r="J44">
            <v>-3143395.049999999</v>
          </cell>
          <cell r="K44">
            <v>82.7501828184869</v>
          </cell>
          <cell r="L44">
            <v>-2966753.4499999993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16904386.27</v>
          </cell>
          <cell r="H45">
            <v>2600786.459999999</v>
          </cell>
          <cell r="I45">
            <v>153.79076943090965</v>
          </cell>
          <cell r="J45">
            <v>909666.459999999</v>
          </cell>
          <cell r="K45">
            <v>112.05638029305814</v>
          </cell>
          <cell r="L45">
            <v>1818778.2699999996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5865004.51</v>
          </cell>
          <cell r="H46">
            <v>704010.4399999995</v>
          </cell>
          <cell r="I46">
            <v>80.02692229432868</v>
          </cell>
          <cell r="J46">
            <v>-175706.56000000052</v>
          </cell>
          <cell r="K46">
            <v>96.81204710690666</v>
          </cell>
          <cell r="L46">
            <v>-193130.49000000022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5137181.2</v>
          </cell>
          <cell r="H47">
            <v>470384.45999999996</v>
          </cell>
          <cell r="I47">
            <v>38.1963065939527</v>
          </cell>
          <cell r="J47">
            <v>-761107.54</v>
          </cell>
          <cell r="K47">
            <v>90.96268306546001</v>
          </cell>
          <cell r="L47">
            <v>-510388.7999999998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5904599.14</v>
          </cell>
          <cell r="H48">
            <v>597639.8300000001</v>
          </cell>
          <cell r="I48">
            <v>26.013996390667977</v>
          </cell>
          <cell r="J48">
            <v>-1699738.17</v>
          </cell>
          <cell r="K48">
            <v>78.10606637627669</v>
          </cell>
          <cell r="L48">
            <v>-1655119.8600000003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19271707.03</v>
          </cell>
          <cell r="H49">
            <v>1762816.4200000018</v>
          </cell>
          <cell r="I49">
            <v>50.206955654923014</v>
          </cell>
          <cell r="J49">
            <v>-1748283.5799999982</v>
          </cell>
          <cell r="K49">
            <v>130.41505825524575</v>
          </cell>
          <cell r="L49">
            <v>4494497.030000001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6484602.19</v>
          </cell>
          <cell r="H50">
            <v>1012664.3200000003</v>
          </cell>
          <cell r="I50">
            <v>100.70750534533343</v>
          </cell>
          <cell r="J50">
            <v>7114.320000000298</v>
          </cell>
          <cell r="K50">
            <v>101.99332811040934</v>
          </cell>
          <cell r="L50">
            <v>126733.19000000041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4990832.42</v>
          </cell>
          <cell r="H51">
            <v>323781.1500000004</v>
          </cell>
          <cell r="I51">
            <v>40.394379639448616</v>
          </cell>
          <cell r="J51">
            <v>-477768.8499999996</v>
          </cell>
          <cell r="K51">
            <v>95.03324504395745</v>
          </cell>
          <cell r="L51">
            <v>-260837.58000000007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32932656.81</v>
          </cell>
          <cell r="H52">
            <v>4328402.2799999975</v>
          </cell>
          <cell r="I52">
            <v>77.40070598333388</v>
          </cell>
          <cell r="J52">
            <v>-1263797.7200000025</v>
          </cell>
          <cell r="K52">
            <v>107.38385516002849</v>
          </cell>
          <cell r="L52">
            <v>2264492.8099999987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39266624.4</v>
          </cell>
          <cell r="H53">
            <v>4140755.829999998</v>
          </cell>
          <cell r="I53">
            <v>66.82958644878816</v>
          </cell>
          <cell r="J53">
            <v>-2055236.1700000018</v>
          </cell>
          <cell r="K53">
            <v>101.4586638225826</v>
          </cell>
          <cell r="L53">
            <v>564533.3999999985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22257577.58</v>
          </cell>
          <cell r="H54">
            <v>3830747.9299999997</v>
          </cell>
          <cell r="I54">
            <v>110.78249602359813</v>
          </cell>
          <cell r="J54">
            <v>372847.9299999997</v>
          </cell>
          <cell r="K54">
            <v>108.12692169034277</v>
          </cell>
          <cell r="L54">
            <v>1672900.5799999982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38697545.88</v>
          </cell>
          <cell r="H55">
            <v>3683574.5200000033</v>
          </cell>
          <cell r="I55">
            <v>66.66279118798532</v>
          </cell>
          <cell r="J55">
            <v>-1842108.4799999967</v>
          </cell>
          <cell r="K55">
            <v>104.09865315238783</v>
          </cell>
          <cell r="L55">
            <v>1523629.8800000027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43098320.18</v>
          </cell>
          <cell r="H56">
            <v>4303171.009999998</v>
          </cell>
          <cell r="I56">
            <v>59.72980395994386</v>
          </cell>
          <cell r="J56">
            <v>-2901223.990000002</v>
          </cell>
          <cell r="K56">
            <v>96.76474379469089</v>
          </cell>
          <cell r="L56">
            <v>-1440959.8200000003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6278902.83</v>
          </cell>
          <cell r="H57">
            <v>1020754.75</v>
          </cell>
          <cell r="I57">
            <v>85.64686470585275</v>
          </cell>
          <cell r="J57">
            <v>-171063.25</v>
          </cell>
          <cell r="K57">
            <v>99.41560689266875</v>
          </cell>
          <cell r="L57">
            <v>-36909.169999999925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35622028.82</v>
          </cell>
          <cell r="H58">
            <v>4977358.77</v>
          </cell>
          <cell r="I58">
            <v>114.82803036944414</v>
          </cell>
          <cell r="J58">
            <v>642738.7699999996</v>
          </cell>
          <cell r="K58">
            <v>105.03458165416329</v>
          </cell>
          <cell r="L58">
            <v>1707456.8200000003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7747416.19</v>
          </cell>
          <cell r="H59">
            <v>984623.1100000003</v>
          </cell>
          <cell r="I59">
            <v>83.01881833757162</v>
          </cell>
          <cell r="J59">
            <v>-201400.88999999966</v>
          </cell>
          <cell r="K59">
            <v>102.26002970885637</v>
          </cell>
          <cell r="L59">
            <v>171224.1900000004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8261958</v>
          </cell>
          <cell r="H60">
            <v>546009.4400000004</v>
          </cell>
          <cell r="I60">
            <v>38.6227233500743</v>
          </cell>
          <cell r="J60">
            <v>-867690.5599999996</v>
          </cell>
          <cell r="K60">
            <v>111.82170694767957</v>
          </cell>
          <cell r="L60">
            <v>873448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7446291.46</v>
          </cell>
          <cell r="H61">
            <v>1555451.2400000002</v>
          </cell>
          <cell r="I61">
            <v>73.449403556092</v>
          </cell>
          <cell r="J61">
            <v>-562266.7599999998</v>
          </cell>
          <cell r="K61">
            <v>99.65646845004524</v>
          </cell>
          <cell r="L61">
            <v>-25668.540000000037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7837375.02</v>
          </cell>
          <cell r="H62">
            <v>2150804.2799999993</v>
          </cell>
          <cell r="I62">
            <v>89.27314339791799</v>
          </cell>
          <cell r="J62">
            <v>-258435.72000000067</v>
          </cell>
          <cell r="K62">
            <v>106.5787508159269</v>
          </cell>
          <cell r="L62">
            <v>483775.01999999955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4661358.84</v>
          </cell>
          <cell r="H63">
            <v>747985.1599999997</v>
          </cell>
          <cell r="I63">
            <v>52.7400821295006</v>
          </cell>
          <cell r="J63">
            <v>-670262.8400000003</v>
          </cell>
          <cell r="K63">
            <v>109.99662413523848</v>
          </cell>
          <cell r="L63">
            <v>423629.83999999985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8442852.73</v>
          </cell>
          <cell r="H64">
            <v>950813.8300000001</v>
          </cell>
          <cell r="I64">
            <v>57.755994192897845</v>
          </cell>
          <cell r="J64">
            <v>-695446.1699999999</v>
          </cell>
          <cell r="K64">
            <v>103.39366548142941</v>
          </cell>
          <cell r="L64">
            <v>277117.73000000045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6629955.69</v>
          </cell>
          <cell r="H65">
            <v>639189.4900000002</v>
          </cell>
          <cell r="I65">
            <v>57.12404396979313</v>
          </cell>
          <cell r="J65">
            <v>-479760.5099999998</v>
          </cell>
          <cell r="K65">
            <v>110.26934990544714</v>
          </cell>
          <cell r="L65">
            <v>617445.6900000004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18370082.3</v>
          </cell>
          <cell r="H66">
            <v>2299928.290000001</v>
          </cell>
          <cell r="I66">
            <v>58.664157377885495</v>
          </cell>
          <cell r="J66">
            <v>-1620571.709999999</v>
          </cell>
          <cell r="K66">
            <v>97.85658444015898</v>
          </cell>
          <cell r="L66">
            <v>-402371.69999999925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39125754.46</v>
          </cell>
          <cell r="H67">
            <v>6339603.3500000015</v>
          </cell>
          <cell r="I67">
            <v>129.08939348216606</v>
          </cell>
          <cell r="J67">
            <v>1428585.3500000015</v>
          </cell>
          <cell r="K67">
            <v>119.29300162235354</v>
          </cell>
          <cell r="L67">
            <v>6327724.460000001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51338638.4</v>
          </cell>
          <cell r="H68">
            <v>8821923.469999999</v>
          </cell>
          <cell r="I68">
            <v>119.75742422378947</v>
          </cell>
          <cell r="J68">
            <v>1455429.4699999988</v>
          </cell>
          <cell r="K68">
            <v>113.18222627715662</v>
          </cell>
          <cell r="L68">
            <v>5979362.3999999985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8962360.15</v>
          </cell>
          <cell r="H69">
            <v>836745.1600000001</v>
          </cell>
          <cell r="I69">
            <v>52.319462264740835</v>
          </cell>
          <cell r="J69">
            <v>-762554.8399999999</v>
          </cell>
          <cell r="K69">
            <v>94.75856831710387</v>
          </cell>
          <cell r="L69">
            <v>-495739.8499999996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3965171.29</v>
          </cell>
          <cell r="H70">
            <v>402423.20999999996</v>
          </cell>
          <cell r="I70">
            <v>51.698767985611504</v>
          </cell>
          <cell r="J70">
            <v>-375976.79000000004</v>
          </cell>
          <cell r="K70">
            <v>94.80340297237072</v>
          </cell>
          <cell r="L70">
            <v>-217348.70999999996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3365173.44</v>
          </cell>
          <cell r="H71">
            <v>590175.71</v>
          </cell>
          <cell r="I71">
            <v>68.84924288380773</v>
          </cell>
          <cell r="J71">
            <v>-267024.29000000004</v>
          </cell>
          <cell r="K71">
            <v>95.34643936944826</v>
          </cell>
          <cell r="L71">
            <v>-164243.56000000006</v>
          </cell>
        </row>
        <row r="72">
          <cell r="B72">
            <v>10123476591</v>
          </cell>
          <cell r="C72">
            <v>6638131004</v>
          </cell>
          <cell r="D72">
            <v>995236197</v>
          </cell>
          <cell r="G72">
            <v>6782696667.699998</v>
          </cell>
          <cell r="H72">
            <v>804847751.7999998</v>
          </cell>
          <cell r="I72">
            <v>80.8700240431468</v>
          </cell>
          <cell r="J72">
            <v>-190388445.2000002</v>
          </cell>
          <cell r="K72">
            <v>102.17780672922675</v>
          </cell>
          <cell r="L72">
            <v>144565663.6999998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1322796543.54</v>
      </c>
      <c r="F10" s="33">
        <f>'[1]вспомогат'!H10</f>
        <v>234890212.5</v>
      </c>
      <c r="G10" s="34">
        <f>'[1]вспомогат'!I10</f>
        <v>104.39052790476413</v>
      </c>
      <c r="H10" s="35">
        <f>'[1]вспомогат'!J10</f>
        <v>9879172.5</v>
      </c>
      <c r="I10" s="36">
        <f>'[1]вспомогат'!K10</f>
        <v>103.98676737256407</v>
      </c>
      <c r="J10" s="37">
        <f>'[1]вспомогат'!L10</f>
        <v>50714934.53999996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3081175901.99</v>
      </c>
      <c r="F12" s="38">
        <f>'[1]вспомогат'!H11</f>
        <v>304375418.5499997</v>
      </c>
      <c r="G12" s="39">
        <f>'[1]вспомогат'!I11</f>
        <v>77.32525939333885</v>
      </c>
      <c r="H12" s="35">
        <f>'[1]вспомогат'!J11</f>
        <v>-89254581.45000029</v>
      </c>
      <c r="I12" s="36">
        <f>'[1]вспомогат'!K11</f>
        <v>101.4936904237062</v>
      </c>
      <c r="J12" s="37">
        <f>'[1]вспомогат'!L11</f>
        <v>45345901.98999977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266251522.6</v>
      </c>
      <c r="F13" s="38">
        <f>'[1]вспомогат'!H12</f>
        <v>26534368.329999983</v>
      </c>
      <c r="G13" s="39">
        <f>'[1]вспомогат'!I12</f>
        <v>67.92338195792225</v>
      </c>
      <c r="H13" s="35">
        <f>'[1]вспомогат'!J12</f>
        <v>-12530777.670000017</v>
      </c>
      <c r="I13" s="36">
        <f>'[1]вспомогат'!K12</f>
        <v>102.5867319429726</v>
      </c>
      <c r="J13" s="37">
        <f>'[1]вспомогат'!L12</f>
        <v>6713551.599999994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359144717.66</v>
      </c>
      <c r="F14" s="38">
        <f>'[1]вспомогат'!H13</f>
        <v>30472523.46000004</v>
      </c>
      <c r="G14" s="39">
        <f>'[1]вспомогат'!I13</f>
        <v>73.368939627323</v>
      </c>
      <c r="H14" s="35">
        <f>'[1]вспомогат'!J13</f>
        <v>-11060751.539999962</v>
      </c>
      <c r="I14" s="36">
        <f>'[1]вспомогат'!K13</f>
        <v>105.77238653948172</v>
      </c>
      <c r="J14" s="37">
        <f>'[1]вспомогат'!L13</f>
        <v>19599842.660000026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343489895.7</v>
      </c>
      <c r="F15" s="38">
        <f>'[1]вспомогат'!H14</f>
        <v>31894425.659999967</v>
      </c>
      <c r="G15" s="39">
        <f>'[1]вспомогат'!I14</f>
        <v>64.32013564038955</v>
      </c>
      <c r="H15" s="35">
        <f>'[1]вспомогат'!J14</f>
        <v>-17692574.340000033</v>
      </c>
      <c r="I15" s="36">
        <f>'[1]вспомогат'!K14</f>
        <v>96.06093706215479</v>
      </c>
      <c r="J15" s="37">
        <f>'[1]вспомогат'!L14</f>
        <v>-14085104.300000012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47971461.95</v>
      </c>
      <c r="F16" s="38">
        <f>'[1]вспомогат'!H15</f>
        <v>4450322.890000001</v>
      </c>
      <c r="G16" s="39">
        <f>'[1]вспомогат'!I15</f>
        <v>64.45306332597126</v>
      </c>
      <c r="H16" s="35">
        <f>'[1]вспомогат'!J15</f>
        <v>-2454427.1099999994</v>
      </c>
      <c r="I16" s="36">
        <f>'[1]вспомогат'!K15</f>
        <v>98.05274441206325</v>
      </c>
      <c r="J16" s="37">
        <f>'[1]вспомогат'!L15</f>
        <v>-952678.049999997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4098033499.899999</v>
      </c>
      <c r="F17" s="41">
        <f>SUM(F12:F16)</f>
        <v>397727058.8899997</v>
      </c>
      <c r="G17" s="42">
        <f>F17/D17*100</f>
        <v>74.9410104651929</v>
      </c>
      <c r="H17" s="41">
        <f>SUM(H12:H16)</f>
        <v>-132993112.1100003</v>
      </c>
      <c r="I17" s="43">
        <f>E17/C17*100</f>
        <v>101.40103295818747</v>
      </c>
      <c r="J17" s="41">
        <f>SUM(J12:J16)</f>
        <v>56621513.89999978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26323119.73</v>
      </c>
      <c r="F18" s="45">
        <f>'[1]вспомогат'!H16</f>
        <v>5011105.580000002</v>
      </c>
      <c r="G18" s="46">
        <f>'[1]вспомогат'!I16</f>
        <v>88.97145729371258</v>
      </c>
      <c r="H18" s="47">
        <f>'[1]вспомогат'!J16</f>
        <v>-621156.4199999981</v>
      </c>
      <c r="I18" s="48">
        <f>'[1]вспомогат'!K16</f>
        <v>104.72050807137512</v>
      </c>
      <c r="J18" s="49">
        <f>'[1]вспомогат'!L16</f>
        <v>1186572.7300000004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170905490.26</v>
      </c>
      <c r="F19" s="38">
        <f>'[1]вспомогат'!H17</f>
        <v>18218812.049999982</v>
      </c>
      <c r="G19" s="39">
        <f>'[1]вспомогат'!I17</f>
        <v>82.36399933218415</v>
      </c>
      <c r="H19" s="35">
        <f>'[1]вспомогат'!J17</f>
        <v>-3901060.950000018</v>
      </c>
      <c r="I19" s="36">
        <f>'[1]вспомогат'!K17</f>
        <v>110.335077679823</v>
      </c>
      <c r="J19" s="37">
        <f>'[1]вспомогат'!L17</f>
        <v>16008703.25999999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85575.1</v>
      </c>
      <c r="F20" s="38">
        <f>'[1]вспомогат'!H18</f>
        <v>11391.100000000006</v>
      </c>
      <c r="G20" s="39">
        <f>'[1]вспомогат'!I18</f>
        <v>161.57588652482278</v>
      </c>
      <c r="H20" s="35">
        <f>'[1]вспомогат'!J18</f>
        <v>4341.100000000006</v>
      </c>
      <c r="I20" s="36">
        <f>'[1]вспомогат'!K18</f>
        <v>151.1927561837456</v>
      </c>
      <c r="J20" s="37">
        <f>'[1]вспомогат'!L18</f>
        <v>28975.100000000006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3566543.37</v>
      </c>
      <c r="F21" s="38">
        <f>'[1]вспомогат'!H19</f>
        <v>645182.1499999999</v>
      </c>
      <c r="G21" s="39">
        <f>'[1]вспомогат'!I19</f>
        <v>61.07984716361842</v>
      </c>
      <c r="H21" s="35">
        <f>'[1]вспомогат'!J19</f>
        <v>-411110.8500000001</v>
      </c>
      <c r="I21" s="36">
        <f>'[1]вспомогат'!K19</f>
        <v>93.76034946303695</v>
      </c>
      <c r="J21" s="37">
        <f>'[1]вспомогат'!L19</f>
        <v>-237349.6299999999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83167362.92</v>
      </c>
      <c r="F22" s="38">
        <f>'[1]вспомогат'!H20</f>
        <v>8910060.969999999</v>
      </c>
      <c r="G22" s="39">
        <f>'[1]вспомогат'!I20</f>
        <v>55.43651803061965</v>
      </c>
      <c r="H22" s="35">
        <f>'[1]вспомогат'!J20</f>
        <v>-7162487.030000001</v>
      </c>
      <c r="I22" s="36">
        <f>'[1]вспомогат'!K20</f>
        <v>104.82684760561813</v>
      </c>
      <c r="J22" s="37">
        <f>'[1]вспомогат'!L20</f>
        <v>3829516.920000002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19973323.98</v>
      </c>
      <c r="F23" s="38">
        <f>'[1]вспомогат'!H21</f>
        <v>2381469.120000001</v>
      </c>
      <c r="G23" s="39">
        <f>'[1]вспомогат'!I21</f>
        <v>65.5941872027015</v>
      </c>
      <c r="H23" s="35">
        <f>'[1]вспомогат'!J21</f>
        <v>-1249140.879999999</v>
      </c>
      <c r="I23" s="36">
        <f>'[1]вспомогат'!K21</f>
        <v>118.34753413553723</v>
      </c>
      <c r="J23" s="37">
        <f>'[1]вспомогат'!L21</f>
        <v>3096483.9800000004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34942809.02</v>
      </c>
      <c r="F24" s="38">
        <f>'[1]вспомогат'!H22</f>
        <v>2921705.530000005</v>
      </c>
      <c r="G24" s="39">
        <f>'[1]вспомогат'!I22</f>
        <v>52.221963389822356</v>
      </c>
      <c r="H24" s="35">
        <f>'[1]вспомогат'!J22</f>
        <v>-2673077.469999995</v>
      </c>
      <c r="I24" s="36">
        <f>'[1]вспомогат'!K22</f>
        <v>94.01324995973684</v>
      </c>
      <c r="J24" s="37">
        <f>'[1]вспомогат'!L22</f>
        <v>-2225152.9799999967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4636160.14</v>
      </c>
      <c r="F25" s="38">
        <f>'[1]вспомогат'!H23</f>
        <v>538656.5999999996</v>
      </c>
      <c r="G25" s="39">
        <f>'[1]вспомогат'!I23</f>
        <v>90.81747369840836</v>
      </c>
      <c r="H25" s="35">
        <f>'[1]вспомогат'!J23</f>
        <v>-54463.40000000037</v>
      </c>
      <c r="I25" s="36">
        <f>'[1]вспомогат'!K23</f>
        <v>100.94635330830664</v>
      </c>
      <c r="J25" s="37">
        <f>'[1]вспомогат'!L23</f>
        <v>43463.139999999665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25635006.74</v>
      </c>
      <c r="F26" s="38">
        <f>'[1]вспомогат'!H24</f>
        <v>3975443.0599999987</v>
      </c>
      <c r="G26" s="39">
        <f>'[1]вспомогат'!I24</f>
        <v>61.71556131537761</v>
      </c>
      <c r="H26" s="35">
        <f>'[1]вспомогат'!J24</f>
        <v>-2466113.9400000013</v>
      </c>
      <c r="I26" s="36">
        <f>'[1]вспомогат'!K24</f>
        <v>100.52803474586784</v>
      </c>
      <c r="J26" s="37">
        <f>'[1]вспомогат'!L24</f>
        <v>134650.73999999836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70789469.31</v>
      </c>
      <c r="F27" s="38">
        <f>'[1]вспомогат'!H25</f>
        <v>8506483.54</v>
      </c>
      <c r="G27" s="39">
        <f>'[1]вспомогат'!I25</f>
        <v>54.93682262860272</v>
      </c>
      <c r="H27" s="35">
        <f>'[1]вспомогат'!J25</f>
        <v>-6977636.460000001</v>
      </c>
      <c r="I27" s="36">
        <f>'[1]вспомогат'!K25</f>
        <v>93.34104220439148</v>
      </c>
      <c r="J27" s="37">
        <f>'[1]вспомогат'!L25</f>
        <v>-5050126.689999998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41078715.77</v>
      </c>
      <c r="F28" s="38">
        <f>'[1]вспомогат'!H26</f>
        <v>5347399.5500000045</v>
      </c>
      <c r="G28" s="39">
        <f>'[1]вспомогат'!I26</f>
        <v>57.39807825799388</v>
      </c>
      <c r="H28" s="35">
        <f>'[1]вспомогат'!J26</f>
        <v>-3968939.4499999955</v>
      </c>
      <c r="I28" s="36">
        <f>'[1]вспомогат'!K26</f>
        <v>97.62515992620467</v>
      </c>
      <c r="J28" s="37">
        <f>'[1]вспомогат'!L26</f>
        <v>-999285.2299999967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38704870.41</v>
      </c>
      <c r="F29" s="38">
        <f>'[1]вспомогат'!H27</f>
        <v>4401183.549999997</v>
      </c>
      <c r="G29" s="39">
        <f>'[1]вспомогат'!I27</f>
        <v>65.81138191857967</v>
      </c>
      <c r="H29" s="35">
        <f>'[1]вспомогат'!J27</f>
        <v>-2286388.450000003</v>
      </c>
      <c r="I29" s="36">
        <f>'[1]вспомогат'!K27</f>
        <v>101.64514260647222</v>
      </c>
      <c r="J29" s="37">
        <f>'[1]вспомогат'!L27</f>
        <v>626444.4099999964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40044.47000000001</v>
      </c>
      <c r="F30" s="38">
        <f>'[1]вспомогат'!H28</f>
        <v>-4513.9000000000015</v>
      </c>
      <c r="G30" s="39">
        <f>'[1]вспомогат'!I28</f>
        <v>-102.24009060022654</v>
      </c>
      <c r="H30" s="35">
        <f>'[1]вспомогат'!J28</f>
        <v>-8928.900000000001</v>
      </c>
      <c r="I30" s="36">
        <f>'[1]вспомогат'!K28</f>
        <v>64.58264656076125</v>
      </c>
      <c r="J30" s="37">
        <f>'[1]вспомогат'!L28</f>
        <v>-21960.52999999999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110946827.23</v>
      </c>
      <c r="F31" s="38">
        <f>'[1]вспомогат'!H29</f>
        <v>13362715.829999998</v>
      </c>
      <c r="G31" s="39">
        <f>'[1]вспомогат'!I29</f>
        <v>79.72022830908027</v>
      </c>
      <c r="H31" s="35">
        <f>'[1]вспомогат'!J29</f>
        <v>-3399298.170000002</v>
      </c>
      <c r="I31" s="36">
        <f>'[1]вспомогат'!K29</f>
        <v>97.46927236584702</v>
      </c>
      <c r="J31" s="37">
        <f>'[1]вспомогат'!L29</f>
        <v>-2880663.769999996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31237989.05</v>
      </c>
      <c r="F32" s="38">
        <f>'[1]вспомогат'!H30</f>
        <v>5712800.390000001</v>
      </c>
      <c r="G32" s="39">
        <f>'[1]вспомогат'!I30</f>
        <v>76.81702051958789</v>
      </c>
      <c r="H32" s="35">
        <f>'[1]вспомогат'!J30</f>
        <v>-1724093.6099999994</v>
      </c>
      <c r="I32" s="36">
        <f>'[1]вспомогат'!K30</f>
        <v>103.2083783439817</v>
      </c>
      <c r="J32" s="37">
        <f>'[1]вспомогат'!L30</f>
        <v>971077.0500000007</v>
      </c>
    </row>
    <row r="33" spans="1:10" ht="12.75">
      <c r="A33" s="32" t="s">
        <v>35</v>
      </c>
      <c r="B33" s="33">
        <f>'[1]вспомогат'!B31</f>
        <v>39658177</v>
      </c>
      <c r="C33" s="33">
        <f>'[1]вспомогат'!C31</f>
        <v>21549207</v>
      </c>
      <c r="D33" s="38">
        <f>'[1]вспомогат'!D31</f>
        <v>4442760</v>
      </c>
      <c r="E33" s="33">
        <f>'[1]вспомогат'!G31</f>
        <v>21219012.08</v>
      </c>
      <c r="F33" s="38">
        <f>'[1]вспомогат'!H31</f>
        <v>3372033.6999999993</v>
      </c>
      <c r="G33" s="39">
        <f>'[1]вспомогат'!I31</f>
        <v>75.89952416966028</v>
      </c>
      <c r="H33" s="35">
        <f>'[1]вспомогат'!J31</f>
        <v>-1070726.3000000007</v>
      </c>
      <c r="I33" s="36">
        <f>'[1]вспомогат'!K31</f>
        <v>98.46771660785475</v>
      </c>
      <c r="J33" s="37">
        <f>'[1]вспомогат'!L31</f>
        <v>-330194.9200000018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23675288.36</v>
      </c>
      <c r="F34" s="38">
        <f>'[1]вспомогат'!H32</f>
        <v>2734206.7399999984</v>
      </c>
      <c r="G34" s="39">
        <f>'[1]вспомогат'!I32</f>
        <v>48.493287716908554</v>
      </c>
      <c r="H34" s="35">
        <f>'[1]вспомогат'!J32</f>
        <v>-2904113.2600000016</v>
      </c>
      <c r="I34" s="36">
        <f>'[1]вспомогат'!K32</f>
        <v>98.96679241601312</v>
      </c>
      <c r="J34" s="37">
        <f>'[1]вспомогат'!L32</f>
        <v>-247168.6400000006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40979472.38</v>
      </c>
      <c r="F35" s="38">
        <f>'[1]вспомогат'!H33</f>
        <v>5947019.410000004</v>
      </c>
      <c r="G35" s="39">
        <f>'[1]вспомогат'!I33</f>
        <v>67.85045076990677</v>
      </c>
      <c r="H35" s="35">
        <f>'[1]вспомогат'!J33</f>
        <v>-2817873.589999996</v>
      </c>
      <c r="I35" s="36">
        <f>'[1]вспомогат'!K33</f>
        <v>102.32091027132144</v>
      </c>
      <c r="J35" s="37">
        <f>'[1]вспомогат'!L33</f>
        <v>929523.3800000027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188715.77</v>
      </c>
      <c r="F36" s="38">
        <f>'[1]вспомогат'!H34</f>
        <v>5437.149999999994</v>
      </c>
      <c r="G36" s="39">
        <f>'[1]вспомогат'!I34</f>
        <v>24.49166666666664</v>
      </c>
      <c r="H36" s="35">
        <f>'[1]вспомогат'!J34</f>
        <v>-16762.850000000006</v>
      </c>
      <c r="I36" s="36">
        <f>'[1]вспомогат'!K34</f>
        <v>124.8120171957672</v>
      </c>
      <c r="J36" s="37">
        <f>'[1]вспомогат'!L34</f>
        <v>37515.76999999999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4935275.17</v>
      </c>
      <c r="F37" s="38">
        <f>'[1]вспомогат'!H35</f>
        <v>1087921.46</v>
      </c>
      <c r="G37" s="39">
        <f>'[1]вспомогат'!I35</f>
        <v>126.24325628999055</v>
      </c>
      <c r="H37" s="35">
        <f>'[1]вспомогат'!J35</f>
        <v>226155.45999999996</v>
      </c>
      <c r="I37" s="36">
        <f>'[1]вспомогат'!K35</f>
        <v>108.1361192406485</v>
      </c>
      <c r="J37" s="37">
        <f>'[1]вспомогат'!L35</f>
        <v>371328.1699999999</v>
      </c>
    </row>
    <row r="38" spans="1:10" ht="18.75" customHeight="1">
      <c r="A38" s="51" t="s">
        <v>40</v>
      </c>
      <c r="B38" s="41">
        <f>SUM(B18:B37)</f>
        <v>1173334940</v>
      </c>
      <c r="C38" s="41">
        <f>SUM(C18:C37)</f>
        <v>737758719</v>
      </c>
      <c r="D38" s="41">
        <f>SUM(D18:D37)</f>
        <v>136569389</v>
      </c>
      <c r="E38" s="41">
        <f>SUM(E18:E37)</f>
        <v>753031071.26</v>
      </c>
      <c r="F38" s="41">
        <f>SUM(F18:F37)</f>
        <v>93086513.58</v>
      </c>
      <c r="G38" s="42">
        <f>F38/D38*100</f>
        <v>68.16059899045166</v>
      </c>
      <c r="H38" s="41">
        <f>SUM(H18:H37)</f>
        <v>-43482875.42000001</v>
      </c>
      <c r="I38" s="43">
        <f>E38/C38*100</f>
        <v>102.07010122234827</v>
      </c>
      <c r="J38" s="41">
        <f>SUM(J18:J37)</f>
        <v>15272352.260000005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9459971.4</v>
      </c>
      <c r="F39" s="38">
        <f>'[1]вспомогат'!H36</f>
        <v>1778190.9900000002</v>
      </c>
      <c r="G39" s="39">
        <f>'[1]вспомогат'!I36</f>
        <v>57.06618838484411</v>
      </c>
      <c r="H39" s="35">
        <f>'[1]вспомогат'!J36</f>
        <v>-1337824.0099999998</v>
      </c>
      <c r="I39" s="36">
        <f>'[1]вспомогат'!K36</f>
        <v>91.55909150652327</v>
      </c>
      <c r="J39" s="37">
        <f>'[1]вспомогат'!L36</f>
        <v>-872122.5999999996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26080260.65</v>
      </c>
      <c r="F40" s="38">
        <f>'[1]вспомогат'!H37</f>
        <v>3409347.329999998</v>
      </c>
      <c r="G40" s="39">
        <f>'[1]вспомогат'!I37</f>
        <v>72.35023986255487</v>
      </c>
      <c r="H40" s="35">
        <f>'[1]вспомогат'!J37</f>
        <v>-1302934.6700000018</v>
      </c>
      <c r="I40" s="36">
        <f>'[1]вспомогат'!K37</f>
        <v>97.74326492672401</v>
      </c>
      <c r="J40" s="37">
        <f>'[1]вспомогат'!L37</f>
        <v>-602151.3500000015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14129127.53</v>
      </c>
      <c r="F41" s="38">
        <f>'[1]вспомогат'!H38</f>
        <v>2348005.1399999987</v>
      </c>
      <c r="G41" s="39">
        <f>'[1]вспомогат'!I38</f>
        <v>100.22311717115318</v>
      </c>
      <c r="H41" s="35">
        <f>'[1]вспомогат'!J38</f>
        <v>5227.139999998733</v>
      </c>
      <c r="I41" s="36">
        <f>'[1]вспомогат'!K38</f>
        <v>111.92330514640558</v>
      </c>
      <c r="J41" s="37">
        <f>'[1]вспомогат'!L38</f>
        <v>1505190.5299999993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9983490.45</v>
      </c>
      <c r="F42" s="38">
        <f>'[1]вспомогат'!H39</f>
        <v>1190261.58</v>
      </c>
      <c r="G42" s="39">
        <f>'[1]вспомогат'!I39</f>
        <v>43.96976653121537</v>
      </c>
      <c r="H42" s="35">
        <f>'[1]вспомогат'!J39</f>
        <v>-1516738.42</v>
      </c>
      <c r="I42" s="36">
        <f>'[1]вспомогат'!K39</f>
        <v>88.1202045121542</v>
      </c>
      <c r="J42" s="37">
        <f>'[1]вспомогат'!L39</f>
        <v>-1345909.5500000007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10556671.61</v>
      </c>
      <c r="F43" s="38">
        <f>'[1]вспомогат'!H40</f>
        <v>1405217.1799999997</v>
      </c>
      <c r="G43" s="39">
        <f>'[1]вспомогат'!I40</f>
        <v>89.65177613870462</v>
      </c>
      <c r="H43" s="35">
        <f>'[1]вспомогат'!J40</f>
        <v>-162199.8200000003</v>
      </c>
      <c r="I43" s="36">
        <f>'[1]вспомогат'!K40</f>
        <v>124.14865337974852</v>
      </c>
      <c r="J43" s="37">
        <f>'[1]вспомогат'!L40</f>
        <v>2053420.6099999994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14762330.68</v>
      </c>
      <c r="F44" s="38">
        <f>'[1]вспомогат'!H41</f>
        <v>1309915.4399999995</v>
      </c>
      <c r="G44" s="39">
        <f>'[1]вспомогат'!I41</f>
        <v>93.7172775018941</v>
      </c>
      <c r="H44" s="35">
        <f>'[1]вспомогат'!J41</f>
        <v>-87815.56000000052</v>
      </c>
      <c r="I44" s="36">
        <f>'[1]вспомогат'!K41</f>
        <v>102.58425420478659</v>
      </c>
      <c r="J44" s="37">
        <f>'[1]вспомогат'!L41</f>
        <v>371885.6799999997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18723919.9</v>
      </c>
      <c r="F45" s="38">
        <f>'[1]вспомогат'!H42</f>
        <v>1946636.1799999997</v>
      </c>
      <c r="G45" s="39">
        <f>'[1]вспомогат'!I42</f>
        <v>82.65897331701075</v>
      </c>
      <c r="H45" s="35">
        <f>'[1]вспомогат'!J42</f>
        <v>-408384.8200000003</v>
      </c>
      <c r="I45" s="36">
        <f>'[1]вспомогат'!K42</f>
        <v>96.79521830403132</v>
      </c>
      <c r="J45" s="37">
        <f>'[1]вспомогат'!L42</f>
        <v>-619928.1000000015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32041424</v>
      </c>
      <c r="F46" s="38">
        <f>'[1]вспомогат'!H43</f>
        <v>3653046.129999999</v>
      </c>
      <c r="G46" s="39">
        <f>'[1]вспомогат'!I43</f>
        <v>82.09889431962831</v>
      </c>
      <c r="H46" s="35">
        <f>'[1]вспомогат'!J43</f>
        <v>-796521.870000001</v>
      </c>
      <c r="I46" s="36">
        <f>'[1]вспомогат'!K43</f>
        <v>101.6148559644889</v>
      </c>
      <c r="J46" s="37">
        <f>'[1]вспомогат'!L43</f>
        <v>509200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14231999.55</v>
      </c>
      <c r="F47" s="38">
        <f>'[1]вспомогат'!H44</f>
        <v>1480822.9500000011</v>
      </c>
      <c r="G47" s="39">
        <f>'[1]вспомогат'!I44</f>
        <v>32.0232080321473</v>
      </c>
      <c r="H47" s="35">
        <f>'[1]вспомогат'!J44</f>
        <v>-3143395.049999999</v>
      </c>
      <c r="I47" s="36">
        <f>'[1]вспомогат'!K44</f>
        <v>82.7501828184869</v>
      </c>
      <c r="J47" s="37">
        <f>'[1]вспомогат'!L44</f>
        <v>-2966753.4499999993</v>
      </c>
    </row>
    <row r="48" spans="1:10" ht="14.25" customHeight="1">
      <c r="A48" s="53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16904386.27</v>
      </c>
      <c r="F48" s="38">
        <f>'[1]вспомогат'!H45</f>
        <v>2600786.459999999</v>
      </c>
      <c r="G48" s="39">
        <f>'[1]вспомогат'!I45</f>
        <v>153.79076943090965</v>
      </c>
      <c r="H48" s="35">
        <f>'[1]вспомогат'!J45</f>
        <v>909666.459999999</v>
      </c>
      <c r="I48" s="36">
        <f>'[1]вспомогат'!K45</f>
        <v>112.05638029305814</v>
      </c>
      <c r="J48" s="37">
        <f>'[1]вспомогат'!L45</f>
        <v>1818778.2699999996</v>
      </c>
    </row>
    <row r="49" spans="1:10" ht="14.25" customHeight="1">
      <c r="A49" s="53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5865004.51</v>
      </c>
      <c r="F49" s="38">
        <f>'[1]вспомогат'!H46</f>
        <v>704010.4399999995</v>
      </c>
      <c r="G49" s="39">
        <f>'[1]вспомогат'!I46</f>
        <v>80.02692229432868</v>
      </c>
      <c r="H49" s="35">
        <f>'[1]вспомогат'!J46</f>
        <v>-175706.56000000052</v>
      </c>
      <c r="I49" s="36">
        <f>'[1]вспомогат'!K46</f>
        <v>96.81204710690666</v>
      </c>
      <c r="J49" s="37">
        <f>'[1]вспомогат'!L46</f>
        <v>-193130.49000000022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5137181.2</v>
      </c>
      <c r="F50" s="38">
        <f>'[1]вспомогат'!H47</f>
        <v>470384.45999999996</v>
      </c>
      <c r="G50" s="39">
        <f>'[1]вспомогат'!I47</f>
        <v>38.1963065939527</v>
      </c>
      <c r="H50" s="35">
        <f>'[1]вспомогат'!J47</f>
        <v>-761107.54</v>
      </c>
      <c r="I50" s="36">
        <f>'[1]вспомогат'!K47</f>
        <v>90.96268306546001</v>
      </c>
      <c r="J50" s="37">
        <f>'[1]вспомогат'!L47</f>
        <v>-510388.7999999998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5904599.14</v>
      </c>
      <c r="F51" s="38">
        <f>'[1]вспомогат'!H48</f>
        <v>597639.8300000001</v>
      </c>
      <c r="G51" s="39">
        <f>'[1]вспомогат'!I48</f>
        <v>26.013996390667977</v>
      </c>
      <c r="H51" s="35">
        <f>'[1]вспомогат'!J48</f>
        <v>-1699738.17</v>
      </c>
      <c r="I51" s="36">
        <f>'[1]вспомогат'!K48</f>
        <v>78.10606637627669</v>
      </c>
      <c r="J51" s="37">
        <f>'[1]вспомогат'!L48</f>
        <v>-1655119.8600000003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19271707.03</v>
      </c>
      <c r="F52" s="38">
        <f>'[1]вспомогат'!H49</f>
        <v>1762816.4200000018</v>
      </c>
      <c r="G52" s="39">
        <f>'[1]вспомогат'!I49</f>
        <v>50.206955654923014</v>
      </c>
      <c r="H52" s="35">
        <f>'[1]вспомогат'!J49</f>
        <v>-1748283.5799999982</v>
      </c>
      <c r="I52" s="36">
        <f>'[1]вспомогат'!K49</f>
        <v>130.41505825524575</v>
      </c>
      <c r="J52" s="37">
        <f>'[1]вспомогат'!L49</f>
        <v>4494497.030000001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6484602.19</v>
      </c>
      <c r="F53" s="38">
        <f>'[1]вспомогат'!H50</f>
        <v>1012664.3200000003</v>
      </c>
      <c r="G53" s="39">
        <f>'[1]вспомогат'!I50</f>
        <v>100.70750534533343</v>
      </c>
      <c r="H53" s="35">
        <f>'[1]вспомогат'!J50</f>
        <v>7114.320000000298</v>
      </c>
      <c r="I53" s="36">
        <f>'[1]вспомогат'!K50</f>
        <v>101.99332811040934</v>
      </c>
      <c r="J53" s="37">
        <f>'[1]вспомогат'!L50</f>
        <v>126733.19000000041</v>
      </c>
    </row>
    <row r="54" spans="1:10" ht="14.25" customHeight="1">
      <c r="A54" s="53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4990832.42</v>
      </c>
      <c r="F54" s="38">
        <f>'[1]вспомогат'!H51</f>
        <v>323781.1500000004</v>
      </c>
      <c r="G54" s="39">
        <f>'[1]вспомогат'!I51</f>
        <v>40.394379639448616</v>
      </c>
      <c r="H54" s="35">
        <f>'[1]вспомогат'!J51</f>
        <v>-477768.8499999996</v>
      </c>
      <c r="I54" s="36">
        <f>'[1]вспомогат'!K51</f>
        <v>95.03324504395745</v>
      </c>
      <c r="J54" s="37">
        <f>'[1]вспомогат'!L51</f>
        <v>-260837.58000000007</v>
      </c>
    </row>
    <row r="55" spans="1:10" ht="14.25" customHeight="1">
      <c r="A55" s="53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32932656.81</v>
      </c>
      <c r="F55" s="38">
        <f>'[1]вспомогат'!H52</f>
        <v>4328402.2799999975</v>
      </c>
      <c r="G55" s="39">
        <f>'[1]вспомогат'!I52</f>
        <v>77.40070598333388</v>
      </c>
      <c r="H55" s="35">
        <f>'[1]вспомогат'!J52</f>
        <v>-1263797.7200000025</v>
      </c>
      <c r="I55" s="36">
        <f>'[1]вспомогат'!K52</f>
        <v>107.38385516002849</v>
      </c>
      <c r="J55" s="37">
        <f>'[1]вспомогат'!L52</f>
        <v>2264492.8099999987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39266624.4</v>
      </c>
      <c r="F56" s="38">
        <f>'[1]вспомогат'!H53</f>
        <v>4140755.829999998</v>
      </c>
      <c r="G56" s="39">
        <f>'[1]вспомогат'!I53</f>
        <v>66.82958644878816</v>
      </c>
      <c r="H56" s="35">
        <f>'[1]вспомогат'!J53</f>
        <v>-2055236.1700000018</v>
      </c>
      <c r="I56" s="36">
        <f>'[1]вспомогат'!K53</f>
        <v>101.4586638225826</v>
      </c>
      <c r="J56" s="37">
        <f>'[1]вспомогат'!L53</f>
        <v>564533.3999999985</v>
      </c>
    </row>
    <row r="57" spans="1:10" ht="14.25" customHeight="1">
      <c r="A57" s="53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22257577.58</v>
      </c>
      <c r="F57" s="38">
        <f>'[1]вспомогат'!H54</f>
        <v>3830747.9299999997</v>
      </c>
      <c r="G57" s="39">
        <f>'[1]вспомогат'!I54</f>
        <v>110.78249602359813</v>
      </c>
      <c r="H57" s="35">
        <f>'[1]вспомогат'!J54</f>
        <v>372847.9299999997</v>
      </c>
      <c r="I57" s="36">
        <f>'[1]вспомогат'!K54</f>
        <v>108.12692169034277</v>
      </c>
      <c r="J57" s="37">
        <f>'[1]вспомогат'!L54</f>
        <v>1672900.5799999982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38697545.88</v>
      </c>
      <c r="F58" s="38">
        <f>'[1]вспомогат'!H55</f>
        <v>3683574.5200000033</v>
      </c>
      <c r="G58" s="39">
        <f>'[1]вспомогат'!I55</f>
        <v>66.66279118798532</v>
      </c>
      <c r="H58" s="35">
        <f>'[1]вспомогат'!J55</f>
        <v>-1842108.4799999967</v>
      </c>
      <c r="I58" s="36">
        <f>'[1]вспомогат'!K55</f>
        <v>104.09865315238783</v>
      </c>
      <c r="J58" s="37">
        <f>'[1]вспомогат'!L55</f>
        <v>1523629.8800000027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43098320.18</v>
      </c>
      <c r="F59" s="38">
        <f>'[1]вспомогат'!H56</f>
        <v>4303171.009999998</v>
      </c>
      <c r="G59" s="39">
        <f>'[1]вспомогат'!I56</f>
        <v>59.72980395994386</v>
      </c>
      <c r="H59" s="35">
        <f>'[1]вспомогат'!J56</f>
        <v>-2901223.990000002</v>
      </c>
      <c r="I59" s="36">
        <f>'[1]вспомогат'!K56</f>
        <v>96.76474379469089</v>
      </c>
      <c r="J59" s="37">
        <f>'[1]вспомогат'!L56</f>
        <v>-1440959.8200000003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6278902.83</v>
      </c>
      <c r="F60" s="38">
        <f>'[1]вспомогат'!H57</f>
        <v>1020754.75</v>
      </c>
      <c r="G60" s="39">
        <f>'[1]вспомогат'!I57</f>
        <v>85.64686470585275</v>
      </c>
      <c r="H60" s="35">
        <f>'[1]вспомогат'!J57</f>
        <v>-171063.25</v>
      </c>
      <c r="I60" s="36">
        <f>'[1]вспомогат'!K57</f>
        <v>99.41560689266875</v>
      </c>
      <c r="J60" s="37">
        <f>'[1]вспомогат'!L57</f>
        <v>-36909.169999999925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35622028.82</v>
      </c>
      <c r="F61" s="38">
        <f>'[1]вспомогат'!H58</f>
        <v>4977358.77</v>
      </c>
      <c r="G61" s="39">
        <f>'[1]вспомогат'!I58</f>
        <v>114.82803036944414</v>
      </c>
      <c r="H61" s="35">
        <f>'[1]вспомогат'!J58</f>
        <v>642738.7699999996</v>
      </c>
      <c r="I61" s="36">
        <f>'[1]вспомогат'!K58</f>
        <v>105.03458165416329</v>
      </c>
      <c r="J61" s="37">
        <f>'[1]вспомогат'!L58</f>
        <v>1707456.8200000003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7747416.19</v>
      </c>
      <c r="F62" s="38">
        <f>'[1]вспомогат'!H59</f>
        <v>984623.1100000003</v>
      </c>
      <c r="G62" s="39">
        <f>'[1]вспомогат'!I59</f>
        <v>83.01881833757162</v>
      </c>
      <c r="H62" s="35">
        <f>'[1]вспомогат'!J59</f>
        <v>-201400.88999999966</v>
      </c>
      <c r="I62" s="36">
        <f>'[1]вспомогат'!K59</f>
        <v>102.26002970885637</v>
      </c>
      <c r="J62" s="37">
        <f>'[1]вспомогат'!L59</f>
        <v>171224.1900000004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8261958</v>
      </c>
      <c r="F63" s="38">
        <f>'[1]вспомогат'!H60</f>
        <v>546009.4400000004</v>
      </c>
      <c r="G63" s="39">
        <f>'[1]вспомогат'!I60</f>
        <v>38.6227233500743</v>
      </c>
      <c r="H63" s="35">
        <f>'[1]вспомогат'!J60</f>
        <v>-867690.5599999996</v>
      </c>
      <c r="I63" s="36">
        <f>'[1]вспомогат'!K60</f>
        <v>111.82170694767957</v>
      </c>
      <c r="J63" s="37">
        <f>'[1]вспомогат'!L60</f>
        <v>873448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7446291.46</v>
      </c>
      <c r="F64" s="38">
        <f>'[1]вспомогат'!H61</f>
        <v>1555451.2400000002</v>
      </c>
      <c r="G64" s="39">
        <f>'[1]вспомогат'!I61</f>
        <v>73.449403556092</v>
      </c>
      <c r="H64" s="35">
        <f>'[1]вспомогат'!J61</f>
        <v>-562266.7599999998</v>
      </c>
      <c r="I64" s="36">
        <f>'[1]вспомогат'!K61</f>
        <v>99.65646845004524</v>
      </c>
      <c r="J64" s="37">
        <f>'[1]вспомогат'!L61</f>
        <v>-25668.540000000037</v>
      </c>
    </row>
    <row r="65" spans="1:10" ht="14.25" customHeight="1">
      <c r="A65" s="53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7837375.02</v>
      </c>
      <c r="F65" s="38">
        <f>'[1]вспомогат'!H62</f>
        <v>2150804.2799999993</v>
      </c>
      <c r="G65" s="39">
        <f>'[1]вспомогат'!I62</f>
        <v>89.27314339791799</v>
      </c>
      <c r="H65" s="35">
        <f>'[1]вспомогат'!J62</f>
        <v>-258435.72000000067</v>
      </c>
      <c r="I65" s="36">
        <f>'[1]вспомогат'!K62</f>
        <v>106.5787508159269</v>
      </c>
      <c r="J65" s="37">
        <f>'[1]вспомогат'!L62</f>
        <v>483775.01999999955</v>
      </c>
    </row>
    <row r="66" spans="1:10" ht="14.25" customHeight="1">
      <c r="A66" s="53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4661358.84</v>
      </c>
      <c r="F66" s="38">
        <f>'[1]вспомогат'!H63</f>
        <v>747985.1599999997</v>
      </c>
      <c r="G66" s="39">
        <f>'[1]вспомогат'!I63</f>
        <v>52.7400821295006</v>
      </c>
      <c r="H66" s="35">
        <f>'[1]вспомогат'!J63</f>
        <v>-670262.8400000003</v>
      </c>
      <c r="I66" s="36">
        <f>'[1]вспомогат'!K63</f>
        <v>109.99662413523848</v>
      </c>
      <c r="J66" s="37">
        <f>'[1]вспомогат'!L63</f>
        <v>423629.83999999985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8442852.73</v>
      </c>
      <c r="F67" s="38">
        <f>'[1]вспомогат'!H64</f>
        <v>950813.8300000001</v>
      </c>
      <c r="G67" s="39">
        <f>'[1]вспомогат'!I64</f>
        <v>57.755994192897845</v>
      </c>
      <c r="H67" s="35">
        <f>'[1]вспомогат'!J64</f>
        <v>-695446.1699999999</v>
      </c>
      <c r="I67" s="36">
        <f>'[1]вспомогат'!K64</f>
        <v>103.39366548142941</v>
      </c>
      <c r="J67" s="37">
        <f>'[1]вспомогат'!L64</f>
        <v>277117.73000000045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6629955.69</v>
      </c>
      <c r="F68" s="38">
        <f>'[1]вспомогат'!H65</f>
        <v>639189.4900000002</v>
      </c>
      <c r="G68" s="39">
        <f>'[1]вспомогат'!I65</f>
        <v>57.12404396979313</v>
      </c>
      <c r="H68" s="35">
        <f>'[1]вспомогат'!J65</f>
        <v>-479760.5099999998</v>
      </c>
      <c r="I68" s="36">
        <f>'[1]вспомогат'!K65</f>
        <v>110.26934990544714</v>
      </c>
      <c r="J68" s="37">
        <f>'[1]вспомогат'!L65</f>
        <v>617445.6900000004</v>
      </c>
    </row>
    <row r="69" spans="1:10" ht="14.25" customHeight="1">
      <c r="A69" s="53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18370082.3</v>
      </c>
      <c r="F69" s="38">
        <f>'[1]вспомогат'!H66</f>
        <v>2299928.290000001</v>
      </c>
      <c r="G69" s="39">
        <f>'[1]вспомогат'!I66</f>
        <v>58.664157377885495</v>
      </c>
      <c r="H69" s="35">
        <f>'[1]вспомогат'!J66</f>
        <v>-1620571.709999999</v>
      </c>
      <c r="I69" s="36">
        <f>'[1]вспомогат'!K66</f>
        <v>97.85658444015898</v>
      </c>
      <c r="J69" s="37">
        <f>'[1]вспомогат'!L66</f>
        <v>-402371.69999999925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39125754.46</v>
      </c>
      <c r="F70" s="38">
        <f>'[1]вспомогат'!H67</f>
        <v>6339603.3500000015</v>
      </c>
      <c r="G70" s="39">
        <f>'[1]вспомогат'!I67</f>
        <v>129.08939348216606</v>
      </c>
      <c r="H70" s="35">
        <f>'[1]вспомогат'!J67</f>
        <v>1428585.3500000015</v>
      </c>
      <c r="I70" s="36">
        <f>'[1]вспомогат'!K67</f>
        <v>119.29300162235354</v>
      </c>
      <c r="J70" s="37">
        <f>'[1]вспомогат'!L67</f>
        <v>6327724.460000001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51338638.4</v>
      </c>
      <c r="F71" s="38">
        <f>'[1]вспомогат'!H68</f>
        <v>8821923.469999999</v>
      </c>
      <c r="G71" s="39">
        <f>'[1]вспомогат'!I68</f>
        <v>119.75742422378947</v>
      </c>
      <c r="H71" s="35">
        <f>'[1]вспомогат'!J68</f>
        <v>1455429.4699999988</v>
      </c>
      <c r="I71" s="36">
        <f>'[1]вспомогат'!K68</f>
        <v>113.18222627715662</v>
      </c>
      <c r="J71" s="37">
        <f>'[1]вспомогат'!L68</f>
        <v>5979362.3999999985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8962360.15</v>
      </c>
      <c r="F72" s="38">
        <f>'[1]вспомогат'!H69</f>
        <v>836745.1600000001</v>
      </c>
      <c r="G72" s="39">
        <f>'[1]вспомогат'!I69</f>
        <v>52.319462264740835</v>
      </c>
      <c r="H72" s="35">
        <f>'[1]вспомогат'!J69</f>
        <v>-762554.8399999999</v>
      </c>
      <c r="I72" s="36">
        <f>'[1]вспомогат'!K69</f>
        <v>94.75856831710387</v>
      </c>
      <c r="J72" s="37">
        <f>'[1]вспомогат'!L69</f>
        <v>-495739.8499999996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3965171.29</v>
      </c>
      <c r="F73" s="38">
        <f>'[1]вспомогат'!H70</f>
        <v>402423.20999999996</v>
      </c>
      <c r="G73" s="39">
        <f>'[1]вспомогат'!I70</f>
        <v>51.698767985611504</v>
      </c>
      <c r="H73" s="35">
        <f>'[1]вспомогат'!J70</f>
        <v>-375976.79000000004</v>
      </c>
      <c r="I73" s="36">
        <f>'[1]вспомогат'!K70</f>
        <v>94.80340297237072</v>
      </c>
      <c r="J73" s="37">
        <f>'[1]вспомогат'!L70</f>
        <v>-217348.70999999996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3365173.44</v>
      </c>
      <c r="F74" s="38">
        <f>'[1]вспомогат'!H71</f>
        <v>590175.71</v>
      </c>
      <c r="G74" s="39">
        <f>'[1]вспомогат'!I71</f>
        <v>68.84924288380773</v>
      </c>
      <c r="H74" s="35">
        <f>'[1]вспомогат'!J71</f>
        <v>-267024.29000000004</v>
      </c>
      <c r="I74" s="36">
        <f>'[1]вспомогат'!K71</f>
        <v>95.34643936944826</v>
      </c>
      <c r="J74" s="37">
        <f>'[1]вспомогат'!L71</f>
        <v>-164243.56000000006</v>
      </c>
    </row>
    <row r="75" spans="1:10" ht="15" customHeight="1">
      <c r="A75" s="51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608835552.9999999</v>
      </c>
      <c r="F75" s="41">
        <f>SUM(F39:F74)</f>
        <v>79143966.82999997</v>
      </c>
      <c r="G75" s="42">
        <f>F75/D75*100</f>
        <v>76.88687794757723</v>
      </c>
      <c r="H75" s="41">
        <f>SUM(H39:H74)</f>
        <v>-23791630.169999998</v>
      </c>
      <c r="I75" s="43">
        <f>E75/C75*100</f>
        <v>103.74129498551052</v>
      </c>
      <c r="J75" s="41">
        <f>SUM(J39:J74)</f>
        <v>21956862.999999996</v>
      </c>
    </row>
    <row r="76" spans="1:10" ht="15.75" customHeight="1">
      <c r="A76" s="54" t="s">
        <v>78</v>
      </c>
      <c r="B76" s="55">
        <f>'[1]вспомогат'!B72</f>
        <v>10123476591</v>
      </c>
      <c r="C76" s="55">
        <f>'[1]вспомогат'!C72</f>
        <v>6638131004</v>
      </c>
      <c r="D76" s="55">
        <f>'[1]вспомогат'!D72</f>
        <v>995236197</v>
      </c>
      <c r="E76" s="55">
        <f>'[1]вспомогат'!G72</f>
        <v>6782696667.699998</v>
      </c>
      <c r="F76" s="55">
        <f>'[1]вспомогат'!H72</f>
        <v>804847751.7999998</v>
      </c>
      <c r="G76" s="56">
        <f>'[1]вспомогат'!I72</f>
        <v>80.8700240431468</v>
      </c>
      <c r="H76" s="55">
        <f>'[1]вспомогат'!J72</f>
        <v>-190388445.2000002</v>
      </c>
      <c r="I76" s="56">
        <f>'[1]вспомогат'!K72</f>
        <v>102.17780672922675</v>
      </c>
      <c r="J76" s="55">
        <f>'[1]вспомогат'!L72</f>
        <v>144565663.6999998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22.08.2018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2018-08-23T08:31:29Z</dcterms:created>
  <dcterms:modified xsi:type="dcterms:W3CDTF">2018-08-23T08:31:57Z</dcterms:modified>
  <cp:category/>
  <cp:version/>
  <cp:contentType/>
  <cp:contentStatus/>
</cp:coreProperties>
</file>