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<sst xmlns="http://schemas.openxmlformats.org/spreadsheetml/2006/main" count="84" uniqueCount="79">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</sst>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21.08.2018</v>
          </cell>
        </row>
        <row r="6">
          <cell r="G6" t="str">
            <v>Фактично надійшло на 21.08.2018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1312188453.13</v>
          </cell>
          <cell r="H10">
            <v>224282122.09000015</v>
          </cell>
          <cell r="I10">
            <v>99.67605237947443</v>
          </cell>
          <cell r="J10">
            <v>-728917.9099998474</v>
          </cell>
          <cell r="K10">
            <v>103.1528515030988</v>
          </cell>
          <cell r="L10">
            <v>40106844.130000114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3048943846.74</v>
          </cell>
          <cell r="H11">
            <v>272143363.2999997</v>
          </cell>
          <cell r="I11">
            <v>69.13684508294584</v>
          </cell>
          <cell r="J11">
            <v>-121486636.70000029</v>
          </cell>
          <cell r="K11">
            <v>100.43196907402587</v>
          </cell>
          <cell r="L11">
            <v>13113846.739999771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264089365.29</v>
          </cell>
          <cell r="H12">
            <v>24372211.01999998</v>
          </cell>
          <cell r="I12">
            <v>62.388634154855026</v>
          </cell>
          <cell r="J12">
            <v>-14692934.98000002</v>
          </cell>
          <cell r="K12">
            <v>101.75365256669899</v>
          </cell>
          <cell r="L12">
            <v>4551394.289999992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358150947.25</v>
          </cell>
          <cell r="H13">
            <v>29478753.050000012</v>
          </cell>
          <cell r="I13">
            <v>70.97623062472202</v>
          </cell>
          <cell r="J13">
            <v>-12054521.949999988</v>
          </cell>
          <cell r="K13">
            <v>105.47970934622413</v>
          </cell>
          <cell r="L13">
            <v>18606072.25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341389926.43</v>
          </cell>
          <cell r="H14">
            <v>29794456.389999986</v>
          </cell>
          <cell r="I14">
            <v>60.08521666969162</v>
          </cell>
          <cell r="J14">
            <v>-19792543.610000014</v>
          </cell>
          <cell r="K14">
            <v>95.47365627630568</v>
          </cell>
          <cell r="L14">
            <v>-16185073.569999993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47837452.78</v>
          </cell>
          <cell r="H15">
            <v>4316313.719999999</v>
          </cell>
          <cell r="I15">
            <v>62.512237517650874</v>
          </cell>
          <cell r="J15">
            <v>-2588436.280000001</v>
          </cell>
          <cell r="K15">
            <v>97.77883224927409</v>
          </cell>
          <cell r="L15">
            <v>-1086687.2199999988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25712994.25</v>
          </cell>
          <cell r="H16">
            <v>4400980.1000000015</v>
          </cell>
          <cell r="I16">
            <v>78.13876733717291</v>
          </cell>
          <cell r="J16">
            <v>-1231281.8999999985</v>
          </cell>
          <cell r="K16">
            <v>102.29326347011782</v>
          </cell>
          <cell r="L16">
            <v>576447.25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168669724.29</v>
          </cell>
          <cell r="H17">
            <v>15983046.079999983</v>
          </cell>
          <cell r="I17">
            <v>72.25650020685012</v>
          </cell>
          <cell r="J17">
            <v>-6136826.920000017</v>
          </cell>
          <cell r="K17">
            <v>108.89168688179439</v>
          </cell>
          <cell r="L17">
            <v>13772937.289999992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85217</v>
          </cell>
          <cell r="H18">
            <v>11033</v>
          </cell>
          <cell r="I18">
            <v>156.4964539007092</v>
          </cell>
          <cell r="J18">
            <v>3983</v>
          </cell>
          <cell r="K18">
            <v>150.5600706713781</v>
          </cell>
          <cell r="L18">
            <v>28617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3512695.61</v>
          </cell>
          <cell r="H19">
            <v>591334.3899999997</v>
          </cell>
          <cell r="I19">
            <v>55.98204191450664</v>
          </cell>
          <cell r="J19">
            <v>-464958.61000000034</v>
          </cell>
          <cell r="K19">
            <v>92.34475338817364</v>
          </cell>
          <cell r="L19">
            <v>-291197.39000000013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82334932.75</v>
          </cell>
          <cell r="H20">
            <v>8077630.799999997</v>
          </cell>
          <cell r="I20">
            <v>50.25731327727251</v>
          </cell>
          <cell r="J20">
            <v>-7994917.200000003</v>
          </cell>
          <cell r="K20">
            <v>103.77762556094603</v>
          </cell>
          <cell r="L20">
            <v>2997086.75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19489400.25</v>
          </cell>
          <cell r="H21">
            <v>1897545.3900000006</v>
          </cell>
          <cell r="I21">
            <v>52.265194829519025</v>
          </cell>
          <cell r="J21">
            <v>-1733064.6099999994</v>
          </cell>
          <cell r="K21">
            <v>115.48015060876324</v>
          </cell>
          <cell r="L21">
            <v>2612560.25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34821923.91</v>
          </cell>
          <cell r="H22">
            <v>2800820.419999998</v>
          </cell>
          <cell r="I22">
            <v>50.061287810447666</v>
          </cell>
          <cell r="J22">
            <v>-2793962.580000002</v>
          </cell>
          <cell r="K22">
            <v>93.68800987796962</v>
          </cell>
          <cell r="L22">
            <v>-2346038.0900000036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4610870.51</v>
          </cell>
          <cell r="H23">
            <v>513366.96999999974</v>
          </cell>
          <cell r="I23">
            <v>86.55364344483405</v>
          </cell>
          <cell r="J23">
            <v>-79753.03000000026</v>
          </cell>
          <cell r="K23">
            <v>100.39570452829784</v>
          </cell>
          <cell r="L23">
            <v>18173.509999999776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25164552.89</v>
          </cell>
          <cell r="H24">
            <v>3504989.210000001</v>
          </cell>
          <cell r="I24">
            <v>54.41214305795945</v>
          </cell>
          <cell r="J24">
            <v>-2936567.789999999</v>
          </cell>
          <cell r="K24">
            <v>98.68314344317389</v>
          </cell>
          <cell r="L24">
            <v>-335803.1099999994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69856034.77</v>
          </cell>
          <cell r="H25">
            <v>7573048.999999993</v>
          </cell>
          <cell r="I25">
            <v>48.90848818014838</v>
          </cell>
          <cell r="J25">
            <v>-7911071.000000007</v>
          </cell>
          <cell r="K25">
            <v>92.1102411595125</v>
          </cell>
          <cell r="L25">
            <v>-5983561.230000004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40777654.33</v>
          </cell>
          <cell r="H26">
            <v>5046338.109999999</v>
          </cell>
          <cell r="I26">
            <v>54.166535910726296</v>
          </cell>
          <cell r="J26">
            <v>-4270000.890000001</v>
          </cell>
          <cell r="K26">
            <v>96.9096757471915</v>
          </cell>
          <cell r="L26">
            <v>-1300346.6700000018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38396743.61</v>
          </cell>
          <cell r="H27">
            <v>4093056.75</v>
          </cell>
          <cell r="I27">
            <v>61.20392797266332</v>
          </cell>
          <cell r="J27">
            <v>-2594515.25</v>
          </cell>
          <cell r="K27">
            <v>100.8359526467822</v>
          </cell>
          <cell r="L27">
            <v>318317.6099999994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40044.47000000001</v>
          </cell>
          <cell r="H28">
            <v>-4513.9000000000015</v>
          </cell>
          <cell r="I28">
            <v>-102.24009060022654</v>
          </cell>
          <cell r="J28">
            <v>-8928.900000000001</v>
          </cell>
          <cell r="K28">
            <v>64.58264656076125</v>
          </cell>
          <cell r="L28">
            <v>-21960.52999999999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109263202.48</v>
          </cell>
          <cell r="H29">
            <v>11679091.079999998</v>
          </cell>
          <cell r="I29">
            <v>69.67594156644898</v>
          </cell>
          <cell r="J29">
            <v>-5082922.920000002</v>
          </cell>
          <cell r="K29">
            <v>95.99017031834603</v>
          </cell>
          <cell r="L29">
            <v>-4564288.519999996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30756787.54</v>
          </cell>
          <cell r="H30">
            <v>5231598.879999999</v>
          </cell>
          <cell r="I30">
            <v>70.34655704384114</v>
          </cell>
          <cell r="J30">
            <v>-2205295.120000001</v>
          </cell>
          <cell r="K30">
            <v>101.61851840055569</v>
          </cell>
          <cell r="L30">
            <v>489875.5399999991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20732318.97</v>
          </cell>
          <cell r="H31">
            <v>2885340.59</v>
          </cell>
          <cell r="I31">
            <v>72.04144578229022</v>
          </cell>
          <cell r="J31">
            <v>-1119771.4100000001</v>
          </cell>
          <cell r="K31">
            <v>98.2036379691334</v>
          </cell>
          <cell r="L31">
            <v>-379240.0300000012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23263301.89</v>
          </cell>
          <cell r="H32">
            <v>2322220.2699999996</v>
          </cell>
          <cell r="I32">
            <v>41.18638654776599</v>
          </cell>
          <cell r="J32">
            <v>-3316099.7300000004</v>
          </cell>
          <cell r="K32">
            <v>97.2446178500812</v>
          </cell>
          <cell r="L32">
            <v>-659155.1099999994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40311127.94</v>
          </cell>
          <cell r="H33">
            <v>5278674.969999999</v>
          </cell>
          <cell r="I33">
            <v>60.225207198764416</v>
          </cell>
          <cell r="J33">
            <v>-3486218.030000001</v>
          </cell>
          <cell r="K33">
            <v>100.65213301520059</v>
          </cell>
          <cell r="L33">
            <v>261178.93999999762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188715.77</v>
          </cell>
          <cell r="H34">
            <v>5437.149999999994</v>
          </cell>
          <cell r="I34">
            <v>24.49166666666664</v>
          </cell>
          <cell r="J34">
            <v>-16762.850000000006</v>
          </cell>
          <cell r="K34">
            <v>124.8120171957672</v>
          </cell>
          <cell r="L34">
            <v>37515.76999999999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4908535.42</v>
          </cell>
          <cell r="H35">
            <v>1061181.71</v>
          </cell>
          <cell r="I35">
            <v>123.14035480629313</v>
          </cell>
          <cell r="J35">
            <v>199415.70999999996</v>
          </cell>
          <cell r="K35">
            <v>107.55022834401888</v>
          </cell>
          <cell r="L35">
            <v>344588.4199999999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9100956.75</v>
          </cell>
          <cell r="H36">
            <v>1419176.3399999999</v>
          </cell>
          <cell r="I36">
            <v>45.544592692910655</v>
          </cell>
          <cell r="J36">
            <v>-1696838.6600000001</v>
          </cell>
          <cell r="K36">
            <v>88.08433943787193</v>
          </cell>
          <cell r="L36">
            <v>-1231137.25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25924022.19</v>
          </cell>
          <cell r="H37">
            <v>3253108.870000001</v>
          </cell>
          <cell r="I37">
            <v>69.0346814982635</v>
          </cell>
          <cell r="J37">
            <v>-1459173.129999999</v>
          </cell>
          <cell r="K37">
            <v>97.1577164388287</v>
          </cell>
          <cell r="L37">
            <v>-758389.8099999987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14028391.16</v>
          </cell>
          <cell r="H38">
            <v>2247268.7699999996</v>
          </cell>
          <cell r="I38">
            <v>95.92324880974637</v>
          </cell>
          <cell r="J38">
            <v>-95509.23000000045</v>
          </cell>
          <cell r="K38">
            <v>111.1253261165673</v>
          </cell>
          <cell r="L38">
            <v>1404454.1600000001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9544552.74</v>
          </cell>
          <cell r="H39">
            <v>751323.870000001</v>
          </cell>
          <cell r="I39">
            <v>27.754852973771744</v>
          </cell>
          <cell r="J39">
            <v>-1955676.129999999</v>
          </cell>
          <cell r="K39">
            <v>84.24588009956396</v>
          </cell>
          <cell r="L39">
            <v>-1784847.2599999998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10446441.52</v>
          </cell>
          <cell r="H40">
            <v>1294987.0899999999</v>
          </cell>
          <cell r="I40">
            <v>82.61918111134432</v>
          </cell>
          <cell r="J40">
            <v>-272429.91000000015</v>
          </cell>
          <cell r="K40">
            <v>122.85232459914448</v>
          </cell>
          <cell r="L40">
            <v>1943190.5199999996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14516394.15</v>
          </cell>
          <cell r="H41">
            <v>1063978.9100000001</v>
          </cell>
          <cell r="I41">
            <v>76.1218653660826</v>
          </cell>
          <cell r="J41">
            <v>-333752.08999999985</v>
          </cell>
          <cell r="K41">
            <v>100.87522762499701</v>
          </cell>
          <cell r="L41">
            <v>125949.15000000037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18542125.77</v>
          </cell>
          <cell r="H42">
            <v>1764842.0500000007</v>
          </cell>
          <cell r="I42">
            <v>74.939546186637</v>
          </cell>
          <cell r="J42">
            <v>-590178.9499999993</v>
          </cell>
          <cell r="K42">
            <v>95.85541496190416</v>
          </cell>
          <cell r="L42">
            <v>-801722.2300000004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31776222.04</v>
          </cell>
          <cell r="H43">
            <v>3387844.169999998</v>
          </cell>
          <cell r="I43">
            <v>76.13872110730745</v>
          </cell>
          <cell r="J43">
            <v>-1061723.830000002</v>
          </cell>
          <cell r="K43">
            <v>100.77380536177847</v>
          </cell>
          <cell r="L43">
            <v>243998.0399999991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14195578.37</v>
          </cell>
          <cell r="H44">
            <v>1444401.7699999996</v>
          </cell>
          <cell r="I44">
            <v>31.23558988784697</v>
          </cell>
          <cell r="J44">
            <v>-3179816.2300000004</v>
          </cell>
          <cell r="K44">
            <v>82.5384164189113</v>
          </cell>
          <cell r="L44">
            <v>-3003174.630000001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16711276.63</v>
          </cell>
          <cell r="H45">
            <v>2407676.8200000003</v>
          </cell>
          <cell r="I45">
            <v>142.3717311604144</v>
          </cell>
          <cell r="J45">
            <v>716556.8200000003</v>
          </cell>
          <cell r="K45">
            <v>110.77628843332003</v>
          </cell>
          <cell r="L45">
            <v>1625668.6300000008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5837784.72</v>
          </cell>
          <cell r="H46">
            <v>676790.6499999994</v>
          </cell>
          <cell r="I46">
            <v>76.93276928830515</v>
          </cell>
          <cell r="J46">
            <v>-202926.35000000056</v>
          </cell>
          <cell r="K46">
            <v>96.36273737709708</v>
          </cell>
          <cell r="L46">
            <v>-220350.28000000026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5118447.93</v>
          </cell>
          <cell r="H47">
            <v>451651.1899999995</v>
          </cell>
          <cell r="I47">
            <v>36.67512172226856</v>
          </cell>
          <cell r="J47">
            <v>-779840.8100000005</v>
          </cell>
          <cell r="K47">
            <v>90.63097810208637</v>
          </cell>
          <cell r="L47">
            <v>-529122.0700000003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5885407.92</v>
          </cell>
          <cell r="H48">
            <v>578448.6100000003</v>
          </cell>
          <cell r="I48">
            <v>25.178643218486478</v>
          </cell>
          <cell r="J48">
            <v>-1718929.3899999997</v>
          </cell>
          <cell r="K48">
            <v>77.85220482401527</v>
          </cell>
          <cell r="L48">
            <v>-1674311.08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19059558.38</v>
          </cell>
          <cell r="H49">
            <v>1550667.7699999996</v>
          </cell>
          <cell r="I49">
            <v>44.16472814787387</v>
          </cell>
          <cell r="J49">
            <v>-1960432.2300000004</v>
          </cell>
          <cell r="K49">
            <v>128.97941072773546</v>
          </cell>
          <cell r="L49">
            <v>4282348.379999999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6396228.89</v>
          </cell>
          <cell r="H50">
            <v>924291.0199999996</v>
          </cell>
          <cell r="I50">
            <v>91.9189518174133</v>
          </cell>
          <cell r="J50">
            <v>-81258.98000000045</v>
          </cell>
          <cell r="K50">
            <v>100.60334508307736</v>
          </cell>
          <cell r="L50">
            <v>38359.889999999665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4971862.9</v>
          </cell>
          <cell r="H51">
            <v>304811.6300000008</v>
          </cell>
          <cell r="I51">
            <v>38.02777493606148</v>
          </cell>
          <cell r="J51">
            <v>-496738.3699999992</v>
          </cell>
          <cell r="K51">
            <v>94.67203575243686</v>
          </cell>
          <cell r="L51">
            <v>-279807.0999999996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32485241.02</v>
          </cell>
          <cell r="H52">
            <v>3880986.4899999984</v>
          </cell>
          <cell r="I52">
            <v>69.39999445656447</v>
          </cell>
          <cell r="J52">
            <v>-1711213.5100000016</v>
          </cell>
          <cell r="K52">
            <v>105.92496185947095</v>
          </cell>
          <cell r="L52">
            <v>1817077.0199999996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39044636.79</v>
          </cell>
          <cell r="H53">
            <v>3918768.219999999</v>
          </cell>
          <cell r="I53">
            <v>63.24682504431895</v>
          </cell>
          <cell r="J53">
            <v>-2277223.780000001</v>
          </cell>
          <cell r="K53">
            <v>100.88508341836105</v>
          </cell>
          <cell r="L53">
            <v>342545.7899999991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21718080.16</v>
          </cell>
          <cell r="H54">
            <v>3291250.5100000016</v>
          </cell>
          <cell r="I54">
            <v>95.18061569160477</v>
          </cell>
          <cell r="J54">
            <v>-166649.48999999836</v>
          </cell>
          <cell r="K54">
            <v>105.50605268180793</v>
          </cell>
          <cell r="L54">
            <v>1133403.1600000001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38386102</v>
          </cell>
          <cell r="H55">
            <v>3372130.6400000006</v>
          </cell>
          <cell r="I55">
            <v>61.02649464328665</v>
          </cell>
          <cell r="J55">
            <v>-2153552.3599999994</v>
          </cell>
          <cell r="K55">
            <v>103.26085096872764</v>
          </cell>
          <cell r="L55">
            <v>1212186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42111014.44</v>
          </cell>
          <cell r="H56">
            <v>3315865.269999996</v>
          </cell>
          <cell r="I56">
            <v>46.02558951862017</v>
          </cell>
          <cell r="J56">
            <v>-3888529.730000004</v>
          </cell>
          <cell r="K56">
            <v>94.54803589101574</v>
          </cell>
          <cell r="L56">
            <v>-2428265.5600000024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6268596</v>
          </cell>
          <cell r="H57">
            <v>1010447.9199999999</v>
          </cell>
          <cell r="I57">
            <v>84.78206571808782</v>
          </cell>
          <cell r="J57">
            <v>-181370.08000000007</v>
          </cell>
          <cell r="K57">
            <v>99.25241599971628</v>
          </cell>
          <cell r="L57">
            <v>-47216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35345819.04</v>
          </cell>
          <cell r="H58">
            <v>4701148.989999998</v>
          </cell>
          <cell r="I58">
            <v>108.45585057052287</v>
          </cell>
          <cell r="J58">
            <v>366528.98999999836</v>
          </cell>
          <cell r="K58">
            <v>104.22015362599888</v>
          </cell>
          <cell r="L58">
            <v>1431247.039999999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7708274.04</v>
          </cell>
          <cell r="H59">
            <v>945480.96</v>
          </cell>
          <cell r="I59">
            <v>79.71853520670746</v>
          </cell>
          <cell r="J59">
            <v>-240543.04000000004</v>
          </cell>
          <cell r="K59">
            <v>101.7433829554478</v>
          </cell>
          <cell r="L59">
            <v>132082.04000000004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8225209.63</v>
          </cell>
          <cell r="H60">
            <v>509261.0700000003</v>
          </cell>
          <cell r="I60">
            <v>36.02327721581668</v>
          </cell>
          <cell r="J60">
            <v>-904438.9299999997</v>
          </cell>
          <cell r="K60">
            <v>111.32433508244557</v>
          </cell>
          <cell r="L60">
            <v>836699.6299999999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7266519.83</v>
          </cell>
          <cell r="H61">
            <v>1375679.6100000003</v>
          </cell>
          <cell r="I61">
            <v>64.96047207418553</v>
          </cell>
          <cell r="J61">
            <v>-742038.3899999997</v>
          </cell>
          <cell r="K61">
            <v>97.2505183378926</v>
          </cell>
          <cell r="L61">
            <v>-205440.16999999993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7591634.56</v>
          </cell>
          <cell r="H62">
            <v>1905063.8199999994</v>
          </cell>
          <cell r="I62">
            <v>79.07322724178576</v>
          </cell>
          <cell r="J62">
            <v>-504176.18000000063</v>
          </cell>
          <cell r="K62">
            <v>103.23697998259355</v>
          </cell>
          <cell r="L62">
            <v>238034.5599999996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4627668.39</v>
          </cell>
          <cell r="H63">
            <v>714294.7099999995</v>
          </cell>
          <cell r="I63">
            <v>50.36458433221831</v>
          </cell>
          <cell r="J63">
            <v>-703953.2900000005</v>
          </cell>
          <cell r="K63">
            <v>109.20161223145699</v>
          </cell>
          <cell r="L63">
            <v>389939.38999999966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8368255.09</v>
          </cell>
          <cell r="H64">
            <v>876216.1899999995</v>
          </cell>
          <cell r="I64">
            <v>53.22465406436404</v>
          </cell>
          <cell r="J64">
            <v>-770043.8100000005</v>
          </cell>
          <cell r="K64">
            <v>102.48012077296164</v>
          </cell>
          <cell r="L64">
            <v>202520.08999999985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6622161.51</v>
          </cell>
          <cell r="H65">
            <v>631395.3099999996</v>
          </cell>
          <cell r="I65">
            <v>56.42748201438845</v>
          </cell>
          <cell r="J65">
            <v>-487554.6900000004</v>
          </cell>
          <cell r="K65">
            <v>110.13971718965956</v>
          </cell>
          <cell r="L65">
            <v>609651.5099999998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18208402.6</v>
          </cell>
          <cell r="H66">
            <v>2138248.5900000017</v>
          </cell>
          <cell r="I66">
            <v>54.54020124984063</v>
          </cell>
          <cell r="J66">
            <v>-1782251.4099999983</v>
          </cell>
          <cell r="K66">
            <v>96.99532410626763</v>
          </cell>
          <cell r="L66">
            <v>-564051.3999999985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38533144.02</v>
          </cell>
          <cell r="H67">
            <v>5746992.910000004</v>
          </cell>
          <cell r="I67">
            <v>117.02243628510432</v>
          </cell>
          <cell r="J67">
            <v>835974.9100000039</v>
          </cell>
          <cell r="K67">
            <v>117.4861539549784</v>
          </cell>
          <cell r="L67">
            <v>5735114.020000003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50490168.09</v>
          </cell>
          <cell r="H68">
            <v>7973453.160000004</v>
          </cell>
          <cell r="I68">
            <v>108.23945773932626</v>
          </cell>
          <cell r="J68">
            <v>606959.1600000039</v>
          </cell>
          <cell r="K68">
            <v>111.31167104607226</v>
          </cell>
          <cell r="L68">
            <v>5130892.090000004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8901686.98</v>
          </cell>
          <cell r="H69">
            <v>776071.9900000002</v>
          </cell>
          <cell r="I69">
            <v>48.525729381604464</v>
          </cell>
          <cell r="J69">
            <v>-823228.0099999998</v>
          </cell>
          <cell r="K69">
            <v>94.11707404235523</v>
          </cell>
          <cell r="L69">
            <v>-556413.0199999996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3938631.13</v>
          </cell>
          <cell r="H70">
            <v>375883.0499999998</v>
          </cell>
          <cell r="I70">
            <v>48.289189362795454</v>
          </cell>
          <cell r="J70">
            <v>-402516.9500000002</v>
          </cell>
          <cell r="K70">
            <v>94.1688534663313</v>
          </cell>
          <cell r="L70">
            <v>-243888.8700000001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3309519.86</v>
          </cell>
          <cell r="H71">
            <v>534522.1299999999</v>
          </cell>
          <cell r="I71">
            <v>62.35675804946336</v>
          </cell>
          <cell r="J71">
            <v>-322677.8700000001</v>
          </cell>
          <cell r="K71">
            <v>93.76959027510775</v>
          </cell>
          <cell r="L71">
            <v>-219897.14000000013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6716702787.510002</v>
          </cell>
          <cell r="H72">
            <v>738853871.6099999</v>
          </cell>
          <cell r="I72">
            <v>74.2717078098593</v>
          </cell>
          <cell r="J72">
            <v>-255944677.3900001</v>
          </cell>
          <cell r="K72">
            <v>101.19031457574917</v>
          </cell>
          <cell r="L72">
            <v>79009431.5099999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1312188453.13</v>
      </c>
      <c r="F10" s="33">
        <f>'[1]вспомогат'!H10</f>
        <v>224282122.09000015</v>
      </c>
      <c r="G10" s="34">
        <f>'[1]вспомогат'!I10</f>
        <v>99.67605237947443</v>
      </c>
      <c r="H10" s="35">
        <f>'[1]вспомогат'!J10</f>
        <v>-728917.9099998474</v>
      </c>
      <c r="I10" s="36">
        <f>'[1]вспомогат'!K10</f>
        <v>103.1528515030988</v>
      </c>
      <c r="J10" s="37">
        <f>'[1]вспомогат'!L10</f>
        <v>40106844.130000114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3048943846.74</v>
      </c>
      <c r="F12" s="38">
        <f>'[1]вспомогат'!H11</f>
        <v>272143363.2999997</v>
      </c>
      <c r="G12" s="39">
        <f>'[1]вспомогат'!I11</f>
        <v>69.13684508294584</v>
      </c>
      <c r="H12" s="35">
        <f>'[1]вспомогат'!J11</f>
        <v>-121486636.70000029</v>
      </c>
      <c r="I12" s="36">
        <f>'[1]вспомогат'!K11</f>
        <v>100.43196907402587</v>
      </c>
      <c r="J12" s="37">
        <f>'[1]вспомогат'!L11</f>
        <v>13113846.739999771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264089365.29</v>
      </c>
      <c r="F13" s="38">
        <f>'[1]вспомогат'!H12</f>
        <v>24372211.01999998</v>
      </c>
      <c r="G13" s="39">
        <f>'[1]вспомогат'!I12</f>
        <v>62.388634154855026</v>
      </c>
      <c r="H13" s="35">
        <f>'[1]вспомогат'!J12</f>
        <v>-14692934.98000002</v>
      </c>
      <c r="I13" s="36">
        <f>'[1]вспомогат'!K12</f>
        <v>101.75365256669899</v>
      </c>
      <c r="J13" s="37">
        <f>'[1]вспомогат'!L12</f>
        <v>4551394.289999992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358150947.25</v>
      </c>
      <c r="F14" s="38">
        <f>'[1]вспомогат'!H13</f>
        <v>29478753.050000012</v>
      </c>
      <c r="G14" s="39">
        <f>'[1]вспомогат'!I13</f>
        <v>70.97623062472202</v>
      </c>
      <c r="H14" s="35">
        <f>'[1]вспомогат'!J13</f>
        <v>-12054521.949999988</v>
      </c>
      <c r="I14" s="36">
        <f>'[1]вспомогат'!K13</f>
        <v>105.47970934622413</v>
      </c>
      <c r="J14" s="37">
        <f>'[1]вспомогат'!L13</f>
        <v>18606072.25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341389926.43</v>
      </c>
      <c r="F15" s="38">
        <f>'[1]вспомогат'!H14</f>
        <v>29794456.389999986</v>
      </c>
      <c r="G15" s="39">
        <f>'[1]вспомогат'!I14</f>
        <v>60.08521666969162</v>
      </c>
      <c r="H15" s="35">
        <f>'[1]вспомогат'!J14</f>
        <v>-19792543.610000014</v>
      </c>
      <c r="I15" s="36">
        <f>'[1]вспомогат'!K14</f>
        <v>95.47365627630568</v>
      </c>
      <c r="J15" s="37">
        <f>'[1]вспомогат'!L14</f>
        <v>-16185073.569999993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47837452.78</v>
      </c>
      <c r="F16" s="38">
        <f>'[1]вспомогат'!H15</f>
        <v>4316313.719999999</v>
      </c>
      <c r="G16" s="39">
        <f>'[1]вспомогат'!I15</f>
        <v>62.512237517650874</v>
      </c>
      <c r="H16" s="35">
        <f>'[1]вспомогат'!J15</f>
        <v>-2588436.280000001</v>
      </c>
      <c r="I16" s="36">
        <f>'[1]вспомогат'!K15</f>
        <v>97.77883224927409</v>
      </c>
      <c r="J16" s="37">
        <f>'[1]вспомогат'!L15</f>
        <v>-1086687.2199999988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4060411538.49</v>
      </c>
      <c r="F17" s="41">
        <f>SUM(F12:F16)</f>
        <v>360105097.47999966</v>
      </c>
      <c r="G17" s="42">
        <f>F17/D17*100</f>
        <v>67.85215960446314</v>
      </c>
      <c r="H17" s="41">
        <f>SUM(H12:H16)</f>
        <v>-170615073.5200003</v>
      </c>
      <c r="I17" s="43">
        <f>E17/C17*100</f>
        <v>100.47012164450982</v>
      </c>
      <c r="J17" s="41">
        <f>SUM(J12:J16)</f>
        <v>18999552.48999977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25712994.25</v>
      </c>
      <c r="F18" s="45">
        <f>'[1]вспомогат'!H16</f>
        <v>4400980.1000000015</v>
      </c>
      <c r="G18" s="46">
        <f>'[1]вспомогат'!I16</f>
        <v>78.13876733717291</v>
      </c>
      <c r="H18" s="47">
        <f>'[1]вспомогат'!J16</f>
        <v>-1231281.8999999985</v>
      </c>
      <c r="I18" s="48">
        <f>'[1]вспомогат'!K16</f>
        <v>102.29326347011782</v>
      </c>
      <c r="J18" s="49">
        <f>'[1]вспомогат'!L16</f>
        <v>576447.25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168669724.29</v>
      </c>
      <c r="F19" s="38">
        <f>'[1]вспомогат'!H17</f>
        <v>15983046.079999983</v>
      </c>
      <c r="G19" s="39">
        <f>'[1]вспомогат'!I17</f>
        <v>72.25650020685012</v>
      </c>
      <c r="H19" s="35">
        <f>'[1]вспомогат'!J17</f>
        <v>-6136826.920000017</v>
      </c>
      <c r="I19" s="36">
        <f>'[1]вспомогат'!K17</f>
        <v>108.89168688179439</v>
      </c>
      <c r="J19" s="37">
        <f>'[1]вспомогат'!L17</f>
        <v>13772937.289999992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85217</v>
      </c>
      <c r="F20" s="38">
        <f>'[1]вспомогат'!H18</f>
        <v>11033</v>
      </c>
      <c r="G20" s="39">
        <f>'[1]вспомогат'!I18</f>
        <v>156.4964539007092</v>
      </c>
      <c r="H20" s="35">
        <f>'[1]вспомогат'!J18</f>
        <v>3983</v>
      </c>
      <c r="I20" s="36">
        <f>'[1]вспомогат'!K18</f>
        <v>150.5600706713781</v>
      </c>
      <c r="J20" s="37">
        <f>'[1]вспомогат'!L18</f>
        <v>28617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3512695.61</v>
      </c>
      <c r="F21" s="38">
        <f>'[1]вспомогат'!H19</f>
        <v>591334.3899999997</v>
      </c>
      <c r="G21" s="39">
        <f>'[1]вспомогат'!I19</f>
        <v>55.98204191450664</v>
      </c>
      <c r="H21" s="35">
        <f>'[1]вспомогат'!J19</f>
        <v>-464958.61000000034</v>
      </c>
      <c r="I21" s="36">
        <f>'[1]вспомогат'!K19</f>
        <v>92.34475338817364</v>
      </c>
      <c r="J21" s="37">
        <f>'[1]вспомогат'!L19</f>
        <v>-291197.39000000013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82334932.75</v>
      </c>
      <c r="F22" s="38">
        <f>'[1]вспомогат'!H20</f>
        <v>8077630.799999997</v>
      </c>
      <c r="G22" s="39">
        <f>'[1]вспомогат'!I20</f>
        <v>50.25731327727251</v>
      </c>
      <c r="H22" s="35">
        <f>'[1]вспомогат'!J20</f>
        <v>-7994917.200000003</v>
      </c>
      <c r="I22" s="36">
        <f>'[1]вспомогат'!K20</f>
        <v>103.77762556094603</v>
      </c>
      <c r="J22" s="37">
        <f>'[1]вспомогат'!L20</f>
        <v>2997086.75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19489400.25</v>
      </c>
      <c r="F23" s="38">
        <f>'[1]вспомогат'!H21</f>
        <v>1897545.3900000006</v>
      </c>
      <c r="G23" s="39">
        <f>'[1]вспомогат'!I21</f>
        <v>52.265194829519025</v>
      </c>
      <c r="H23" s="35">
        <f>'[1]вспомогат'!J21</f>
        <v>-1733064.6099999994</v>
      </c>
      <c r="I23" s="36">
        <f>'[1]вспомогат'!K21</f>
        <v>115.48015060876324</v>
      </c>
      <c r="J23" s="37">
        <f>'[1]вспомогат'!L21</f>
        <v>2612560.25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34821923.91</v>
      </c>
      <c r="F24" s="38">
        <f>'[1]вспомогат'!H22</f>
        <v>2800820.419999998</v>
      </c>
      <c r="G24" s="39">
        <f>'[1]вспомогат'!I22</f>
        <v>50.061287810447666</v>
      </c>
      <c r="H24" s="35">
        <f>'[1]вспомогат'!J22</f>
        <v>-2793962.580000002</v>
      </c>
      <c r="I24" s="36">
        <f>'[1]вспомогат'!K22</f>
        <v>93.68800987796962</v>
      </c>
      <c r="J24" s="37">
        <f>'[1]вспомогат'!L22</f>
        <v>-2346038.0900000036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4610870.51</v>
      </c>
      <c r="F25" s="38">
        <f>'[1]вспомогат'!H23</f>
        <v>513366.96999999974</v>
      </c>
      <c r="G25" s="39">
        <f>'[1]вспомогат'!I23</f>
        <v>86.55364344483405</v>
      </c>
      <c r="H25" s="35">
        <f>'[1]вспомогат'!J23</f>
        <v>-79753.03000000026</v>
      </c>
      <c r="I25" s="36">
        <f>'[1]вспомогат'!K23</f>
        <v>100.39570452829784</v>
      </c>
      <c r="J25" s="37">
        <f>'[1]вспомогат'!L23</f>
        <v>18173.509999999776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25164552.89</v>
      </c>
      <c r="F26" s="38">
        <f>'[1]вспомогат'!H24</f>
        <v>3504989.210000001</v>
      </c>
      <c r="G26" s="39">
        <f>'[1]вспомогат'!I24</f>
        <v>54.41214305795945</v>
      </c>
      <c r="H26" s="35">
        <f>'[1]вспомогат'!J24</f>
        <v>-2936567.789999999</v>
      </c>
      <c r="I26" s="36">
        <f>'[1]вспомогат'!K24</f>
        <v>98.68314344317389</v>
      </c>
      <c r="J26" s="37">
        <f>'[1]вспомогат'!L24</f>
        <v>-335803.1099999994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69856034.77</v>
      </c>
      <c r="F27" s="38">
        <f>'[1]вспомогат'!H25</f>
        <v>7573048.999999993</v>
      </c>
      <c r="G27" s="39">
        <f>'[1]вспомогат'!I25</f>
        <v>48.90848818014838</v>
      </c>
      <c r="H27" s="35">
        <f>'[1]вспомогат'!J25</f>
        <v>-7911071.000000007</v>
      </c>
      <c r="I27" s="36">
        <f>'[1]вспомогат'!K25</f>
        <v>92.1102411595125</v>
      </c>
      <c r="J27" s="37">
        <f>'[1]вспомогат'!L25</f>
        <v>-5983561.230000004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40777654.33</v>
      </c>
      <c r="F28" s="38">
        <f>'[1]вспомогат'!H26</f>
        <v>5046338.109999999</v>
      </c>
      <c r="G28" s="39">
        <f>'[1]вспомогат'!I26</f>
        <v>54.166535910726296</v>
      </c>
      <c r="H28" s="35">
        <f>'[1]вспомогат'!J26</f>
        <v>-4270000.890000001</v>
      </c>
      <c r="I28" s="36">
        <f>'[1]вспомогат'!K26</f>
        <v>96.9096757471915</v>
      </c>
      <c r="J28" s="37">
        <f>'[1]вспомогат'!L26</f>
        <v>-1300346.6700000018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38396743.61</v>
      </c>
      <c r="F29" s="38">
        <f>'[1]вспомогат'!H27</f>
        <v>4093056.75</v>
      </c>
      <c r="G29" s="39">
        <f>'[1]вспомогат'!I27</f>
        <v>61.20392797266332</v>
      </c>
      <c r="H29" s="35">
        <f>'[1]вспомогат'!J27</f>
        <v>-2594515.25</v>
      </c>
      <c r="I29" s="36">
        <f>'[1]вспомогат'!K27</f>
        <v>100.8359526467822</v>
      </c>
      <c r="J29" s="37">
        <f>'[1]вспомогат'!L27</f>
        <v>318317.6099999994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40044.47000000001</v>
      </c>
      <c r="F30" s="38">
        <f>'[1]вспомогат'!H28</f>
        <v>-4513.9000000000015</v>
      </c>
      <c r="G30" s="39">
        <f>'[1]вспомогат'!I28</f>
        <v>-102.24009060022654</v>
      </c>
      <c r="H30" s="35">
        <f>'[1]вспомогат'!J28</f>
        <v>-8928.900000000001</v>
      </c>
      <c r="I30" s="36">
        <f>'[1]вспомогат'!K28</f>
        <v>64.58264656076125</v>
      </c>
      <c r="J30" s="37">
        <f>'[1]вспомогат'!L28</f>
        <v>-21960.52999999999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109263202.48</v>
      </c>
      <c r="F31" s="38">
        <f>'[1]вспомогат'!H29</f>
        <v>11679091.079999998</v>
      </c>
      <c r="G31" s="39">
        <f>'[1]вспомогат'!I29</f>
        <v>69.67594156644898</v>
      </c>
      <c r="H31" s="35">
        <f>'[1]вспомогат'!J29</f>
        <v>-5082922.920000002</v>
      </c>
      <c r="I31" s="36">
        <f>'[1]вспомогат'!K29</f>
        <v>95.99017031834603</v>
      </c>
      <c r="J31" s="37">
        <f>'[1]вспомогат'!L29</f>
        <v>-4564288.519999996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30756787.54</v>
      </c>
      <c r="F32" s="38">
        <f>'[1]вспомогат'!H30</f>
        <v>5231598.879999999</v>
      </c>
      <c r="G32" s="39">
        <f>'[1]вспомогат'!I30</f>
        <v>70.34655704384114</v>
      </c>
      <c r="H32" s="35">
        <f>'[1]вспомогат'!J30</f>
        <v>-2205295.120000001</v>
      </c>
      <c r="I32" s="36">
        <f>'[1]вспомогат'!K30</f>
        <v>101.61851840055569</v>
      </c>
      <c r="J32" s="37">
        <f>'[1]вспомогат'!L30</f>
        <v>489875.5399999991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20732318.97</v>
      </c>
      <c r="F33" s="38">
        <f>'[1]вспомогат'!H31</f>
        <v>2885340.59</v>
      </c>
      <c r="G33" s="39">
        <f>'[1]вспомогат'!I31</f>
        <v>72.04144578229022</v>
      </c>
      <c r="H33" s="35">
        <f>'[1]вспомогат'!J31</f>
        <v>-1119771.4100000001</v>
      </c>
      <c r="I33" s="36">
        <f>'[1]вспомогат'!K31</f>
        <v>98.2036379691334</v>
      </c>
      <c r="J33" s="37">
        <f>'[1]вспомогат'!L31</f>
        <v>-379240.0300000012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23263301.89</v>
      </c>
      <c r="F34" s="38">
        <f>'[1]вспомогат'!H32</f>
        <v>2322220.2699999996</v>
      </c>
      <c r="G34" s="39">
        <f>'[1]вспомогат'!I32</f>
        <v>41.18638654776599</v>
      </c>
      <c r="H34" s="35">
        <f>'[1]вспомогат'!J32</f>
        <v>-3316099.7300000004</v>
      </c>
      <c r="I34" s="36">
        <f>'[1]вспомогат'!K32</f>
        <v>97.2446178500812</v>
      </c>
      <c r="J34" s="37">
        <f>'[1]вспомогат'!L32</f>
        <v>-659155.1099999994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40311127.94</v>
      </c>
      <c r="F35" s="38">
        <f>'[1]вспомогат'!H33</f>
        <v>5278674.969999999</v>
      </c>
      <c r="G35" s="39">
        <f>'[1]вспомогат'!I33</f>
        <v>60.225207198764416</v>
      </c>
      <c r="H35" s="35">
        <f>'[1]вспомогат'!J33</f>
        <v>-3486218.030000001</v>
      </c>
      <c r="I35" s="36">
        <f>'[1]вспомогат'!K33</f>
        <v>100.65213301520059</v>
      </c>
      <c r="J35" s="37">
        <f>'[1]вспомогат'!L33</f>
        <v>261178.93999999762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188715.77</v>
      </c>
      <c r="F36" s="38">
        <f>'[1]вспомогат'!H34</f>
        <v>5437.149999999994</v>
      </c>
      <c r="G36" s="39">
        <f>'[1]вспомогат'!I34</f>
        <v>24.49166666666664</v>
      </c>
      <c r="H36" s="35">
        <f>'[1]вспомогат'!J34</f>
        <v>-16762.850000000006</v>
      </c>
      <c r="I36" s="36">
        <f>'[1]вспомогат'!K34</f>
        <v>124.8120171957672</v>
      </c>
      <c r="J36" s="37">
        <f>'[1]вспомогат'!L34</f>
        <v>37515.76999999999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4908535.42</v>
      </c>
      <c r="F37" s="38">
        <f>'[1]вспомогат'!H35</f>
        <v>1061181.71</v>
      </c>
      <c r="G37" s="39">
        <f>'[1]вспомогат'!I35</f>
        <v>123.14035480629313</v>
      </c>
      <c r="H37" s="35">
        <f>'[1]вспомогат'!J35</f>
        <v>199415.70999999996</v>
      </c>
      <c r="I37" s="36">
        <f>'[1]вспомогат'!K35</f>
        <v>107.55022834401888</v>
      </c>
      <c r="J37" s="37">
        <f>'[1]вспомогат'!L35</f>
        <v>344588.4199999999</v>
      </c>
    </row>
    <row r="38" spans="1:10" ht="18.75" customHeight="1">
      <c r="A38" s="51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742896778.6499997</v>
      </c>
      <c r="F38" s="41">
        <f>SUM(F18:F37)</f>
        <v>82952220.96999997</v>
      </c>
      <c r="G38" s="42">
        <f>F38/D38*100</f>
        <v>60.935253131009304</v>
      </c>
      <c r="H38" s="41">
        <f>SUM(H18:H37)</f>
        <v>-53179520.03000003</v>
      </c>
      <c r="I38" s="43">
        <f>E38/C38*100</f>
        <v>100.75621162466408</v>
      </c>
      <c r="J38" s="41">
        <f>SUM(J18:J37)</f>
        <v>5575707.64999998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9100956.75</v>
      </c>
      <c r="F39" s="38">
        <f>'[1]вспомогат'!H36</f>
        <v>1419176.3399999999</v>
      </c>
      <c r="G39" s="39">
        <f>'[1]вспомогат'!I36</f>
        <v>45.544592692910655</v>
      </c>
      <c r="H39" s="35">
        <f>'[1]вспомогат'!J36</f>
        <v>-1696838.6600000001</v>
      </c>
      <c r="I39" s="36">
        <f>'[1]вспомогат'!K36</f>
        <v>88.08433943787193</v>
      </c>
      <c r="J39" s="37">
        <f>'[1]вспомогат'!L36</f>
        <v>-1231137.25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25924022.19</v>
      </c>
      <c r="F40" s="38">
        <f>'[1]вспомогат'!H37</f>
        <v>3253108.870000001</v>
      </c>
      <c r="G40" s="39">
        <f>'[1]вспомогат'!I37</f>
        <v>69.0346814982635</v>
      </c>
      <c r="H40" s="35">
        <f>'[1]вспомогат'!J37</f>
        <v>-1459173.129999999</v>
      </c>
      <c r="I40" s="36">
        <f>'[1]вспомогат'!K37</f>
        <v>97.1577164388287</v>
      </c>
      <c r="J40" s="37">
        <f>'[1]вспомогат'!L37</f>
        <v>-758389.8099999987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14028391.16</v>
      </c>
      <c r="F41" s="38">
        <f>'[1]вспомогат'!H38</f>
        <v>2247268.7699999996</v>
      </c>
      <c r="G41" s="39">
        <f>'[1]вспомогат'!I38</f>
        <v>95.92324880974637</v>
      </c>
      <c r="H41" s="35">
        <f>'[1]вспомогат'!J38</f>
        <v>-95509.23000000045</v>
      </c>
      <c r="I41" s="36">
        <f>'[1]вспомогат'!K38</f>
        <v>111.1253261165673</v>
      </c>
      <c r="J41" s="37">
        <f>'[1]вспомогат'!L38</f>
        <v>1404454.1600000001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9544552.74</v>
      </c>
      <c r="F42" s="38">
        <f>'[1]вспомогат'!H39</f>
        <v>751323.870000001</v>
      </c>
      <c r="G42" s="39">
        <f>'[1]вспомогат'!I39</f>
        <v>27.754852973771744</v>
      </c>
      <c r="H42" s="35">
        <f>'[1]вспомогат'!J39</f>
        <v>-1955676.129999999</v>
      </c>
      <c r="I42" s="36">
        <f>'[1]вспомогат'!K39</f>
        <v>84.24588009956396</v>
      </c>
      <c r="J42" s="37">
        <f>'[1]вспомогат'!L39</f>
        <v>-1784847.2599999998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10446441.52</v>
      </c>
      <c r="F43" s="38">
        <f>'[1]вспомогат'!H40</f>
        <v>1294987.0899999999</v>
      </c>
      <c r="G43" s="39">
        <f>'[1]вспомогат'!I40</f>
        <v>82.61918111134432</v>
      </c>
      <c r="H43" s="35">
        <f>'[1]вспомогат'!J40</f>
        <v>-272429.91000000015</v>
      </c>
      <c r="I43" s="36">
        <f>'[1]вспомогат'!K40</f>
        <v>122.85232459914448</v>
      </c>
      <c r="J43" s="37">
        <f>'[1]вспомогат'!L40</f>
        <v>1943190.5199999996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14516394.15</v>
      </c>
      <c r="F44" s="38">
        <f>'[1]вспомогат'!H41</f>
        <v>1063978.9100000001</v>
      </c>
      <c r="G44" s="39">
        <f>'[1]вспомогат'!I41</f>
        <v>76.1218653660826</v>
      </c>
      <c r="H44" s="35">
        <f>'[1]вспомогат'!J41</f>
        <v>-333752.08999999985</v>
      </c>
      <c r="I44" s="36">
        <f>'[1]вспомогат'!K41</f>
        <v>100.87522762499701</v>
      </c>
      <c r="J44" s="37">
        <f>'[1]вспомогат'!L41</f>
        <v>125949.15000000037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18542125.77</v>
      </c>
      <c r="F45" s="38">
        <f>'[1]вспомогат'!H42</f>
        <v>1764842.0500000007</v>
      </c>
      <c r="G45" s="39">
        <f>'[1]вспомогат'!I42</f>
        <v>74.939546186637</v>
      </c>
      <c r="H45" s="35">
        <f>'[1]вспомогат'!J42</f>
        <v>-590178.9499999993</v>
      </c>
      <c r="I45" s="36">
        <f>'[1]вспомогат'!K42</f>
        <v>95.85541496190416</v>
      </c>
      <c r="J45" s="37">
        <f>'[1]вспомогат'!L42</f>
        <v>-801722.2300000004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31776222.04</v>
      </c>
      <c r="F46" s="38">
        <f>'[1]вспомогат'!H43</f>
        <v>3387844.169999998</v>
      </c>
      <c r="G46" s="39">
        <f>'[1]вспомогат'!I43</f>
        <v>76.13872110730745</v>
      </c>
      <c r="H46" s="35">
        <f>'[1]вспомогат'!J43</f>
        <v>-1061723.830000002</v>
      </c>
      <c r="I46" s="36">
        <f>'[1]вспомогат'!K43</f>
        <v>100.77380536177847</v>
      </c>
      <c r="J46" s="37">
        <f>'[1]вспомогат'!L43</f>
        <v>243998.0399999991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14195578.37</v>
      </c>
      <c r="F47" s="38">
        <f>'[1]вспомогат'!H44</f>
        <v>1444401.7699999996</v>
      </c>
      <c r="G47" s="39">
        <f>'[1]вспомогат'!I44</f>
        <v>31.23558988784697</v>
      </c>
      <c r="H47" s="35">
        <f>'[1]вспомогат'!J44</f>
        <v>-3179816.2300000004</v>
      </c>
      <c r="I47" s="36">
        <f>'[1]вспомогат'!K44</f>
        <v>82.5384164189113</v>
      </c>
      <c r="J47" s="37">
        <f>'[1]вспомогат'!L44</f>
        <v>-3003174.630000001</v>
      </c>
    </row>
    <row r="48" spans="1:10" ht="14.25" customHeight="1">
      <c r="A48" s="53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16711276.63</v>
      </c>
      <c r="F48" s="38">
        <f>'[1]вспомогат'!H45</f>
        <v>2407676.8200000003</v>
      </c>
      <c r="G48" s="39">
        <f>'[1]вспомогат'!I45</f>
        <v>142.3717311604144</v>
      </c>
      <c r="H48" s="35">
        <f>'[1]вспомогат'!J45</f>
        <v>716556.8200000003</v>
      </c>
      <c r="I48" s="36">
        <f>'[1]вспомогат'!K45</f>
        <v>110.77628843332003</v>
      </c>
      <c r="J48" s="37">
        <f>'[1]вспомогат'!L45</f>
        <v>1625668.6300000008</v>
      </c>
    </row>
    <row r="49" spans="1:10" ht="14.25" customHeight="1">
      <c r="A49" s="53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5837784.72</v>
      </c>
      <c r="F49" s="38">
        <f>'[1]вспомогат'!H46</f>
        <v>676790.6499999994</v>
      </c>
      <c r="G49" s="39">
        <f>'[1]вспомогат'!I46</f>
        <v>76.93276928830515</v>
      </c>
      <c r="H49" s="35">
        <f>'[1]вспомогат'!J46</f>
        <v>-202926.35000000056</v>
      </c>
      <c r="I49" s="36">
        <f>'[1]вспомогат'!K46</f>
        <v>96.36273737709708</v>
      </c>
      <c r="J49" s="37">
        <f>'[1]вспомогат'!L46</f>
        <v>-220350.28000000026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5118447.93</v>
      </c>
      <c r="F50" s="38">
        <f>'[1]вспомогат'!H47</f>
        <v>451651.1899999995</v>
      </c>
      <c r="G50" s="39">
        <f>'[1]вспомогат'!I47</f>
        <v>36.67512172226856</v>
      </c>
      <c r="H50" s="35">
        <f>'[1]вспомогат'!J47</f>
        <v>-779840.8100000005</v>
      </c>
      <c r="I50" s="36">
        <f>'[1]вспомогат'!K47</f>
        <v>90.63097810208637</v>
      </c>
      <c r="J50" s="37">
        <f>'[1]вспомогат'!L47</f>
        <v>-529122.0700000003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5885407.92</v>
      </c>
      <c r="F51" s="38">
        <f>'[1]вспомогат'!H48</f>
        <v>578448.6100000003</v>
      </c>
      <c r="G51" s="39">
        <f>'[1]вспомогат'!I48</f>
        <v>25.178643218486478</v>
      </c>
      <c r="H51" s="35">
        <f>'[1]вспомогат'!J48</f>
        <v>-1718929.3899999997</v>
      </c>
      <c r="I51" s="36">
        <f>'[1]вспомогат'!K48</f>
        <v>77.85220482401527</v>
      </c>
      <c r="J51" s="37">
        <f>'[1]вспомогат'!L48</f>
        <v>-1674311.08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19059558.38</v>
      </c>
      <c r="F52" s="38">
        <f>'[1]вспомогат'!H49</f>
        <v>1550667.7699999996</v>
      </c>
      <c r="G52" s="39">
        <f>'[1]вспомогат'!I49</f>
        <v>44.16472814787387</v>
      </c>
      <c r="H52" s="35">
        <f>'[1]вспомогат'!J49</f>
        <v>-1960432.2300000004</v>
      </c>
      <c r="I52" s="36">
        <f>'[1]вспомогат'!K49</f>
        <v>128.97941072773546</v>
      </c>
      <c r="J52" s="37">
        <f>'[1]вспомогат'!L49</f>
        <v>4282348.379999999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6396228.89</v>
      </c>
      <c r="F53" s="38">
        <f>'[1]вспомогат'!H50</f>
        <v>924291.0199999996</v>
      </c>
      <c r="G53" s="39">
        <f>'[1]вспомогат'!I50</f>
        <v>91.9189518174133</v>
      </c>
      <c r="H53" s="35">
        <f>'[1]вспомогат'!J50</f>
        <v>-81258.98000000045</v>
      </c>
      <c r="I53" s="36">
        <f>'[1]вспомогат'!K50</f>
        <v>100.60334508307736</v>
      </c>
      <c r="J53" s="37">
        <f>'[1]вспомогат'!L50</f>
        <v>38359.889999999665</v>
      </c>
    </row>
    <row r="54" spans="1:10" ht="14.25" customHeight="1">
      <c r="A54" s="53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4971862.9</v>
      </c>
      <c r="F54" s="38">
        <f>'[1]вспомогат'!H51</f>
        <v>304811.6300000008</v>
      </c>
      <c r="G54" s="39">
        <f>'[1]вспомогат'!I51</f>
        <v>38.02777493606148</v>
      </c>
      <c r="H54" s="35">
        <f>'[1]вспомогат'!J51</f>
        <v>-496738.3699999992</v>
      </c>
      <c r="I54" s="36">
        <f>'[1]вспомогат'!K51</f>
        <v>94.67203575243686</v>
      </c>
      <c r="J54" s="37">
        <f>'[1]вспомогат'!L51</f>
        <v>-279807.0999999996</v>
      </c>
    </row>
    <row r="55" spans="1:10" ht="14.25" customHeight="1">
      <c r="A55" s="53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32485241.02</v>
      </c>
      <c r="F55" s="38">
        <f>'[1]вспомогат'!H52</f>
        <v>3880986.4899999984</v>
      </c>
      <c r="G55" s="39">
        <f>'[1]вспомогат'!I52</f>
        <v>69.39999445656447</v>
      </c>
      <c r="H55" s="35">
        <f>'[1]вспомогат'!J52</f>
        <v>-1711213.5100000016</v>
      </c>
      <c r="I55" s="36">
        <f>'[1]вспомогат'!K52</f>
        <v>105.92496185947095</v>
      </c>
      <c r="J55" s="37">
        <f>'[1]вспомогат'!L52</f>
        <v>1817077.0199999996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39044636.79</v>
      </c>
      <c r="F56" s="38">
        <f>'[1]вспомогат'!H53</f>
        <v>3918768.219999999</v>
      </c>
      <c r="G56" s="39">
        <f>'[1]вспомогат'!I53</f>
        <v>63.24682504431895</v>
      </c>
      <c r="H56" s="35">
        <f>'[1]вспомогат'!J53</f>
        <v>-2277223.780000001</v>
      </c>
      <c r="I56" s="36">
        <f>'[1]вспомогат'!K53</f>
        <v>100.88508341836105</v>
      </c>
      <c r="J56" s="37">
        <f>'[1]вспомогат'!L53</f>
        <v>342545.7899999991</v>
      </c>
    </row>
    <row r="57" spans="1:10" ht="14.25" customHeight="1">
      <c r="A57" s="53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21718080.16</v>
      </c>
      <c r="F57" s="38">
        <f>'[1]вспомогат'!H54</f>
        <v>3291250.5100000016</v>
      </c>
      <c r="G57" s="39">
        <f>'[1]вспомогат'!I54</f>
        <v>95.18061569160477</v>
      </c>
      <c r="H57" s="35">
        <f>'[1]вспомогат'!J54</f>
        <v>-166649.48999999836</v>
      </c>
      <c r="I57" s="36">
        <f>'[1]вспомогат'!K54</f>
        <v>105.50605268180793</v>
      </c>
      <c r="J57" s="37">
        <f>'[1]вспомогат'!L54</f>
        <v>1133403.1600000001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38386102</v>
      </c>
      <c r="F58" s="38">
        <f>'[1]вспомогат'!H55</f>
        <v>3372130.6400000006</v>
      </c>
      <c r="G58" s="39">
        <f>'[1]вспомогат'!I55</f>
        <v>61.02649464328665</v>
      </c>
      <c r="H58" s="35">
        <f>'[1]вспомогат'!J55</f>
        <v>-2153552.3599999994</v>
      </c>
      <c r="I58" s="36">
        <f>'[1]вспомогат'!K55</f>
        <v>103.26085096872764</v>
      </c>
      <c r="J58" s="37">
        <f>'[1]вспомогат'!L55</f>
        <v>1212186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42111014.44</v>
      </c>
      <c r="F59" s="38">
        <f>'[1]вспомогат'!H56</f>
        <v>3315865.269999996</v>
      </c>
      <c r="G59" s="39">
        <f>'[1]вспомогат'!I56</f>
        <v>46.02558951862017</v>
      </c>
      <c r="H59" s="35">
        <f>'[1]вспомогат'!J56</f>
        <v>-3888529.730000004</v>
      </c>
      <c r="I59" s="36">
        <f>'[1]вспомогат'!K56</f>
        <v>94.54803589101574</v>
      </c>
      <c r="J59" s="37">
        <f>'[1]вспомогат'!L56</f>
        <v>-2428265.5600000024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6268596</v>
      </c>
      <c r="F60" s="38">
        <f>'[1]вспомогат'!H57</f>
        <v>1010447.9199999999</v>
      </c>
      <c r="G60" s="39">
        <f>'[1]вспомогат'!I57</f>
        <v>84.78206571808782</v>
      </c>
      <c r="H60" s="35">
        <f>'[1]вспомогат'!J57</f>
        <v>-181370.08000000007</v>
      </c>
      <c r="I60" s="36">
        <f>'[1]вспомогат'!K57</f>
        <v>99.25241599971628</v>
      </c>
      <c r="J60" s="37">
        <f>'[1]вспомогат'!L57</f>
        <v>-47216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35345819.04</v>
      </c>
      <c r="F61" s="38">
        <f>'[1]вспомогат'!H58</f>
        <v>4701148.989999998</v>
      </c>
      <c r="G61" s="39">
        <f>'[1]вспомогат'!I58</f>
        <v>108.45585057052287</v>
      </c>
      <c r="H61" s="35">
        <f>'[1]вспомогат'!J58</f>
        <v>366528.98999999836</v>
      </c>
      <c r="I61" s="36">
        <f>'[1]вспомогат'!K58</f>
        <v>104.22015362599888</v>
      </c>
      <c r="J61" s="37">
        <f>'[1]вспомогат'!L58</f>
        <v>1431247.039999999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7708274.04</v>
      </c>
      <c r="F62" s="38">
        <f>'[1]вспомогат'!H59</f>
        <v>945480.96</v>
      </c>
      <c r="G62" s="39">
        <f>'[1]вспомогат'!I59</f>
        <v>79.71853520670746</v>
      </c>
      <c r="H62" s="35">
        <f>'[1]вспомогат'!J59</f>
        <v>-240543.04000000004</v>
      </c>
      <c r="I62" s="36">
        <f>'[1]вспомогат'!K59</f>
        <v>101.7433829554478</v>
      </c>
      <c r="J62" s="37">
        <f>'[1]вспомогат'!L59</f>
        <v>132082.04000000004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8225209.63</v>
      </c>
      <c r="F63" s="38">
        <f>'[1]вспомогат'!H60</f>
        <v>509261.0700000003</v>
      </c>
      <c r="G63" s="39">
        <f>'[1]вспомогат'!I60</f>
        <v>36.02327721581668</v>
      </c>
      <c r="H63" s="35">
        <f>'[1]вспомогат'!J60</f>
        <v>-904438.9299999997</v>
      </c>
      <c r="I63" s="36">
        <f>'[1]вспомогат'!K60</f>
        <v>111.32433508244557</v>
      </c>
      <c r="J63" s="37">
        <f>'[1]вспомогат'!L60</f>
        <v>836699.6299999999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7266519.83</v>
      </c>
      <c r="F64" s="38">
        <f>'[1]вспомогат'!H61</f>
        <v>1375679.6100000003</v>
      </c>
      <c r="G64" s="39">
        <f>'[1]вспомогат'!I61</f>
        <v>64.96047207418553</v>
      </c>
      <c r="H64" s="35">
        <f>'[1]вспомогат'!J61</f>
        <v>-742038.3899999997</v>
      </c>
      <c r="I64" s="36">
        <f>'[1]вспомогат'!K61</f>
        <v>97.2505183378926</v>
      </c>
      <c r="J64" s="37">
        <f>'[1]вспомогат'!L61</f>
        <v>-205440.16999999993</v>
      </c>
    </row>
    <row r="65" spans="1:10" ht="14.25" customHeight="1">
      <c r="A65" s="53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7591634.56</v>
      </c>
      <c r="F65" s="38">
        <f>'[1]вспомогат'!H62</f>
        <v>1905063.8199999994</v>
      </c>
      <c r="G65" s="39">
        <f>'[1]вспомогат'!I62</f>
        <v>79.07322724178576</v>
      </c>
      <c r="H65" s="35">
        <f>'[1]вспомогат'!J62</f>
        <v>-504176.18000000063</v>
      </c>
      <c r="I65" s="36">
        <f>'[1]вспомогат'!K62</f>
        <v>103.23697998259355</v>
      </c>
      <c r="J65" s="37">
        <f>'[1]вспомогат'!L62</f>
        <v>238034.5599999996</v>
      </c>
    </row>
    <row r="66" spans="1:10" ht="14.25" customHeight="1">
      <c r="A66" s="53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4627668.39</v>
      </c>
      <c r="F66" s="38">
        <f>'[1]вспомогат'!H63</f>
        <v>714294.7099999995</v>
      </c>
      <c r="G66" s="39">
        <f>'[1]вспомогат'!I63</f>
        <v>50.36458433221831</v>
      </c>
      <c r="H66" s="35">
        <f>'[1]вспомогат'!J63</f>
        <v>-703953.2900000005</v>
      </c>
      <c r="I66" s="36">
        <f>'[1]вспомогат'!K63</f>
        <v>109.20161223145699</v>
      </c>
      <c r="J66" s="37">
        <f>'[1]вспомогат'!L63</f>
        <v>389939.38999999966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8368255.09</v>
      </c>
      <c r="F67" s="38">
        <f>'[1]вспомогат'!H64</f>
        <v>876216.1899999995</v>
      </c>
      <c r="G67" s="39">
        <f>'[1]вспомогат'!I64</f>
        <v>53.22465406436404</v>
      </c>
      <c r="H67" s="35">
        <f>'[1]вспомогат'!J64</f>
        <v>-770043.8100000005</v>
      </c>
      <c r="I67" s="36">
        <f>'[1]вспомогат'!K64</f>
        <v>102.48012077296164</v>
      </c>
      <c r="J67" s="37">
        <f>'[1]вспомогат'!L64</f>
        <v>202520.08999999985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6622161.51</v>
      </c>
      <c r="F68" s="38">
        <f>'[1]вспомогат'!H65</f>
        <v>631395.3099999996</v>
      </c>
      <c r="G68" s="39">
        <f>'[1]вспомогат'!I65</f>
        <v>56.42748201438845</v>
      </c>
      <c r="H68" s="35">
        <f>'[1]вспомогат'!J65</f>
        <v>-487554.6900000004</v>
      </c>
      <c r="I68" s="36">
        <f>'[1]вспомогат'!K65</f>
        <v>110.13971718965956</v>
      </c>
      <c r="J68" s="37">
        <f>'[1]вспомогат'!L65</f>
        <v>609651.5099999998</v>
      </c>
    </row>
    <row r="69" spans="1:10" ht="14.25" customHeight="1">
      <c r="A69" s="53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18208402.6</v>
      </c>
      <c r="F69" s="38">
        <f>'[1]вспомогат'!H66</f>
        <v>2138248.5900000017</v>
      </c>
      <c r="G69" s="39">
        <f>'[1]вспомогат'!I66</f>
        <v>54.54020124984063</v>
      </c>
      <c r="H69" s="35">
        <f>'[1]вспомогат'!J66</f>
        <v>-1782251.4099999983</v>
      </c>
      <c r="I69" s="36">
        <f>'[1]вспомогат'!K66</f>
        <v>96.99532410626763</v>
      </c>
      <c r="J69" s="37">
        <f>'[1]вспомогат'!L66</f>
        <v>-564051.3999999985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38533144.02</v>
      </c>
      <c r="F70" s="38">
        <f>'[1]вспомогат'!H67</f>
        <v>5746992.910000004</v>
      </c>
      <c r="G70" s="39">
        <f>'[1]вспомогат'!I67</f>
        <v>117.02243628510432</v>
      </c>
      <c r="H70" s="35">
        <f>'[1]вспомогат'!J67</f>
        <v>835974.9100000039</v>
      </c>
      <c r="I70" s="36">
        <f>'[1]вспомогат'!K67</f>
        <v>117.4861539549784</v>
      </c>
      <c r="J70" s="37">
        <f>'[1]вспомогат'!L67</f>
        <v>5735114.020000003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50490168.09</v>
      </c>
      <c r="F71" s="38">
        <f>'[1]вспомогат'!H68</f>
        <v>7973453.160000004</v>
      </c>
      <c r="G71" s="39">
        <f>'[1]вспомогат'!I68</f>
        <v>108.23945773932626</v>
      </c>
      <c r="H71" s="35">
        <f>'[1]вспомогат'!J68</f>
        <v>606959.1600000039</v>
      </c>
      <c r="I71" s="36">
        <f>'[1]вспомогат'!K68</f>
        <v>111.31167104607226</v>
      </c>
      <c r="J71" s="37">
        <f>'[1]вспомогат'!L68</f>
        <v>5130892.090000004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8901686.98</v>
      </c>
      <c r="F72" s="38">
        <f>'[1]вспомогат'!H69</f>
        <v>776071.9900000002</v>
      </c>
      <c r="G72" s="39">
        <f>'[1]вспомогат'!I69</f>
        <v>48.525729381604464</v>
      </c>
      <c r="H72" s="35">
        <f>'[1]вспомогат'!J69</f>
        <v>-823228.0099999998</v>
      </c>
      <c r="I72" s="36">
        <f>'[1]вспомогат'!K69</f>
        <v>94.11707404235523</v>
      </c>
      <c r="J72" s="37">
        <f>'[1]вспомогат'!L69</f>
        <v>-556413.0199999996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3938631.13</v>
      </c>
      <c r="F73" s="38">
        <f>'[1]вспомогат'!H70</f>
        <v>375883.0499999998</v>
      </c>
      <c r="G73" s="39">
        <f>'[1]вспомогат'!I70</f>
        <v>48.289189362795454</v>
      </c>
      <c r="H73" s="35">
        <f>'[1]вспомогат'!J70</f>
        <v>-402516.9500000002</v>
      </c>
      <c r="I73" s="36">
        <f>'[1]вспомогат'!K70</f>
        <v>94.1688534663313</v>
      </c>
      <c r="J73" s="37">
        <f>'[1]вспомогат'!L70</f>
        <v>-243888.8700000001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3309519.86</v>
      </c>
      <c r="F74" s="38">
        <f>'[1]вспомогат'!H71</f>
        <v>534522.1299999999</v>
      </c>
      <c r="G74" s="39">
        <f>'[1]вспомогат'!I71</f>
        <v>62.35675804946336</v>
      </c>
      <c r="H74" s="35">
        <f>'[1]вспомогат'!J71</f>
        <v>-322677.8700000001</v>
      </c>
      <c r="I74" s="36">
        <f>'[1]вспомогат'!K71</f>
        <v>93.76959027510775</v>
      </c>
      <c r="J74" s="37">
        <f>'[1]вспомогат'!L71</f>
        <v>-219897.14000000013</v>
      </c>
    </row>
    <row r="75" spans="1:10" ht="15" customHeight="1">
      <c r="A75" s="51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601206017.24</v>
      </c>
      <c r="F75" s="41">
        <f>SUM(F39:F74)</f>
        <v>71514431.07</v>
      </c>
      <c r="G75" s="42">
        <f>F75/D75*100</f>
        <v>69.47492719161087</v>
      </c>
      <c r="H75" s="41">
        <f>SUM(H39:H74)</f>
        <v>-31421165.93</v>
      </c>
      <c r="I75" s="43">
        <f>E75/C75*100</f>
        <v>102.44127576688804</v>
      </c>
      <c r="J75" s="41">
        <f>SUM(J39:J74)</f>
        <v>14327327.240000002</v>
      </c>
    </row>
    <row r="76" spans="1:10" ht="15.75" customHeight="1">
      <c r="A76" s="54" t="s">
        <v>78</v>
      </c>
      <c r="B76" s="55">
        <f>'[1]вспомогат'!B72</f>
        <v>10123038943</v>
      </c>
      <c r="C76" s="55">
        <f>'[1]вспомогат'!C72</f>
        <v>6637693356</v>
      </c>
      <c r="D76" s="55">
        <f>'[1]вспомогат'!D72</f>
        <v>994798549</v>
      </c>
      <c r="E76" s="55">
        <f>'[1]вспомогат'!G72</f>
        <v>6716702787.510002</v>
      </c>
      <c r="F76" s="55">
        <f>'[1]вспомогат'!H72</f>
        <v>738853871.6099999</v>
      </c>
      <c r="G76" s="56">
        <f>'[1]вспомогат'!I72</f>
        <v>74.2717078098593</v>
      </c>
      <c r="H76" s="55">
        <f>'[1]вспомогат'!J72</f>
        <v>-255944677.3900001</v>
      </c>
      <c r="I76" s="56">
        <f>'[1]вспомогат'!K72</f>
        <v>101.19031457574917</v>
      </c>
      <c r="J76" s="55">
        <f>'[1]вспомогат'!L72</f>
        <v>79009431.5099999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21.08.2018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2018-08-22T07:59:09Z</dcterms:created>
  <dcterms:modified xsi:type="dcterms:W3CDTF">2018-08-22T07:59:35Z</dcterms:modified>
  <cp:category/>
  <cp:version/>
  <cp:contentType/>
  <cp:contentStatus/>
</cp:coreProperties>
</file>