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<sst xmlns="http://schemas.openxmlformats.org/spreadsheetml/2006/main" count="84" uniqueCount="79">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</sst>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17.08.2018</v>
          </cell>
        </row>
        <row r="6">
          <cell r="G6" t="str">
            <v>Фактично надійшло на 17.08.2018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1301182944.51</v>
          </cell>
          <cell r="H10">
            <v>213276613.47000003</v>
          </cell>
          <cell r="I10">
            <v>94.78495520486463</v>
          </cell>
          <cell r="J10">
            <v>-11734426.529999971</v>
          </cell>
          <cell r="K10">
            <v>102.28769406806195</v>
          </cell>
          <cell r="L10">
            <v>29101335.50999999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3020695207.88</v>
          </cell>
          <cell r="H11">
            <v>243894724.44000006</v>
          </cell>
          <cell r="I11">
            <v>61.96040048776772</v>
          </cell>
          <cell r="J11">
            <v>-149735275.55999994</v>
          </cell>
          <cell r="K11">
            <v>99.50146114505753</v>
          </cell>
          <cell r="L11">
            <v>-15134792.119999886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260686942.08</v>
          </cell>
          <cell r="H12">
            <v>20969787.810000002</v>
          </cell>
          <cell r="I12">
            <v>53.67902070556706</v>
          </cell>
          <cell r="J12">
            <v>-18095358.189999998</v>
          </cell>
          <cell r="K12">
            <v>100.4426986446619</v>
          </cell>
          <cell r="L12">
            <v>1148971.080000013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352167011.92</v>
          </cell>
          <cell r="H13">
            <v>23494817.72000003</v>
          </cell>
          <cell r="I13">
            <v>56.56866144073645</v>
          </cell>
          <cell r="J13">
            <v>-18038457.27999997</v>
          </cell>
          <cell r="K13">
            <v>103.71736929323407</v>
          </cell>
          <cell r="L13">
            <v>12622136.920000017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336990217.37</v>
          </cell>
          <cell r="H14">
            <v>25394747.329999983</v>
          </cell>
          <cell r="I14">
            <v>51.21250999253834</v>
          </cell>
          <cell r="J14">
            <v>-24192252.670000017</v>
          </cell>
          <cell r="K14">
            <v>94.24322655946305</v>
          </cell>
          <cell r="L14">
            <v>-20584782.629999995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47258752.2</v>
          </cell>
          <cell r="H15">
            <v>3737613.1400000006</v>
          </cell>
          <cell r="I15">
            <v>54.13104225352113</v>
          </cell>
          <cell r="J15">
            <v>-3167136.8599999994</v>
          </cell>
          <cell r="K15">
            <v>96.59597940812041</v>
          </cell>
          <cell r="L15">
            <v>-1665387.799999997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24568460.04</v>
          </cell>
          <cell r="H16">
            <v>3256445.8900000006</v>
          </cell>
          <cell r="I16">
            <v>57.817727406857145</v>
          </cell>
          <cell r="J16">
            <v>-2375816.1099999994</v>
          </cell>
          <cell r="K16">
            <v>97.73999603048104</v>
          </cell>
          <cell r="L16">
            <v>-568086.9600000009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166253011.32</v>
          </cell>
          <cell r="H17">
            <v>13566333.109999985</v>
          </cell>
          <cell r="I17">
            <v>61.33097197257862</v>
          </cell>
          <cell r="J17">
            <v>-8553539.890000015</v>
          </cell>
          <cell r="K17">
            <v>107.33147829593133</v>
          </cell>
          <cell r="L17">
            <v>11356224.319999993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82825</v>
          </cell>
          <cell r="H18">
            <v>8641</v>
          </cell>
          <cell r="I18">
            <v>122.56737588652481</v>
          </cell>
          <cell r="J18">
            <v>1591</v>
          </cell>
          <cell r="K18">
            <v>146.3339222614841</v>
          </cell>
          <cell r="L18">
            <v>26225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3415623.43</v>
          </cell>
          <cell r="H19">
            <v>494262.20999999996</v>
          </cell>
          <cell r="I19">
            <v>46.792150473400845</v>
          </cell>
          <cell r="J19">
            <v>-562030.79</v>
          </cell>
          <cell r="K19">
            <v>89.7928367070262</v>
          </cell>
          <cell r="L19">
            <v>-388269.56999999983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81232904.77</v>
          </cell>
          <cell r="H20">
            <v>6975602.819999993</v>
          </cell>
          <cell r="I20">
            <v>43.40072787463439</v>
          </cell>
          <cell r="J20">
            <v>-9096945.180000007</v>
          </cell>
          <cell r="K20">
            <v>102.38859367318844</v>
          </cell>
          <cell r="L20">
            <v>1895058.7699999958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19070187.88</v>
          </cell>
          <cell r="H21">
            <v>1478333.0199999996</v>
          </cell>
          <cell r="I21">
            <v>40.71858503116555</v>
          </cell>
          <cell r="J21">
            <v>-2152276.9800000004</v>
          </cell>
          <cell r="K21">
            <v>112.99619999952597</v>
          </cell>
          <cell r="L21">
            <v>2193347.879999999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34424246.9</v>
          </cell>
          <cell r="H22">
            <v>2403143.41</v>
          </cell>
          <cell r="I22">
            <v>42.953290771062974</v>
          </cell>
          <cell r="J22">
            <v>-3191639.59</v>
          </cell>
          <cell r="K22">
            <v>92.61806418118917</v>
          </cell>
          <cell r="L22">
            <v>-2743715.1000000015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4517832.3</v>
          </cell>
          <cell r="H23">
            <v>420328.7599999998</v>
          </cell>
          <cell r="I23">
            <v>70.86740625842995</v>
          </cell>
          <cell r="J23">
            <v>-172791.24000000022</v>
          </cell>
          <cell r="K23">
            <v>98.36991859031849</v>
          </cell>
          <cell r="L23">
            <v>-74864.70000000019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24499576.41</v>
          </cell>
          <cell r="H24">
            <v>2840012.7300000004</v>
          </cell>
          <cell r="I24">
            <v>44.08891716707623</v>
          </cell>
          <cell r="J24">
            <v>-3601544.2699999996</v>
          </cell>
          <cell r="K24">
            <v>96.07542894695274</v>
          </cell>
          <cell r="L24">
            <v>-1000779.5899999999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68729182.81</v>
          </cell>
          <cell r="H25">
            <v>6446197.039999999</v>
          </cell>
          <cell r="I25">
            <v>41.6310196511006</v>
          </cell>
          <cell r="J25">
            <v>-9037922.96</v>
          </cell>
          <cell r="K25">
            <v>90.62440523812917</v>
          </cell>
          <cell r="L25">
            <v>-7110413.189999998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39930745.74</v>
          </cell>
          <cell r="H26">
            <v>4199429.520000003</v>
          </cell>
          <cell r="I26">
            <v>45.07596299361802</v>
          </cell>
          <cell r="J26">
            <v>-5116909.479999997</v>
          </cell>
          <cell r="K26">
            <v>94.8969646633166</v>
          </cell>
          <cell r="L26">
            <v>-2147255.259999998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37843070.18</v>
          </cell>
          <cell r="H27">
            <v>3539383.3200000003</v>
          </cell>
          <cell r="I27">
            <v>52.924788249008756</v>
          </cell>
          <cell r="J27">
            <v>-3148188.6799999997</v>
          </cell>
          <cell r="K27">
            <v>99.3819182021862</v>
          </cell>
          <cell r="L27">
            <v>-235355.8200000003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40044.47000000001</v>
          </cell>
          <cell r="H28">
            <v>-4513.9000000000015</v>
          </cell>
          <cell r="I28">
            <v>-102.24009060022654</v>
          </cell>
          <cell r="J28">
            <v>-8928.900000000001</v>
          </cell>
          <cell r="K28">
            <v>64.58264656076125</v>
          </cell>
          <cell r="L28">
            <v>-21960.52999999999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107249158.53</v>
          </cell>
          <cell r="H29">
            <v>9665047.129999995</v>
          </cell>
          <cell r="I29">
            <v>57.66041676137483</v>
          </cell>
          <cell r="J29">
            <v>-7096966.870000005</v>
          </cell>
          <cell r="K29">
            <v>94.22078760393656</v>
          </cell>
          <cell r="L29">
            <v>-6578332.469999999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29972783.1</v>
          </cell>
          <cell r="H30">
            <v>4447594.440000001</v>
          </cell>
          <cell r="I30">
            <v>59.80446191649366</v>
          </cell>
          <cell r="J30">
            <v>-2989299.5599999987</v>
          </cell>
          <cell r="K30">
            <v>99.02821635718901</v>
          </cell>
          <cell r="L30">
            <v>-294128.8999999985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20209081.96</v>
          </cell>
          <cell r="H31">
            <v>2362103.580000002</v>
          </cell>
          <cell r="I31">
            <v>58.97721661716331</v>
          </cell>
          <cell r="J31">
            <v>-1643008.419999998</v>
          </cell>
          <cell r="K31">
            <v>95.72519945116322</v>
          </cell>
          <cell r="L31">
            <v>-902477.0399999991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22883948.79</v>
          </cell>
          <cell r="H32">
            <v>1942867.169999998</v>
          </cell>
          <cell r="I32">
            <v>34.45826363172005</v>
          </cell>
          <cell r="J32">
            <v>-3695452.830000002</v>
          </cell>
          <cell r="K32">
            <v>95.65885640425647</v>
          </cell>
          <cell r="L32">
            <v>-1038508.2100000009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39544925.85</v>
          </cell>
          <cell r="H33">
            <v>4512472.880000003</v>
          </cell>
          <cell r="I33">
            <v>51.48349078534105</v>
          </cell>
          <cell r="J33">
            <v>-4252420.119999997</v>
          </cell>
          <cell r="K33">
            <v>98.73901674631347</v>
          </cell>
          <cell r="L33">
            <v>-505023.1499999985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186825.77</v>
          </cell>
          <cell r="H34">
            <v>3547.149999999994</v>
          </cell>
          <cell r="I34">
            <v>15.978153153153126</v>
          </cell>
          <cell r="J34">
            <v>-18652.850000000006</v>
          </cell>
          <cell r="K34">
            <v>123.56201719576718</v>
          </cell>
          <cell r="L34">
            <v>35625.76999999999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4530465.21</v>
          </cell>
          <cell r="H35">
            <v>683111.5</v>
          </cell>
          <cell r="I35">
            <v>79.26879222433932</v>
          </cell>
          <cell r="J35">
            <v>-178654.5</v>
          </cell>
          <cell r="K35">
            <v>99.26638521437694</v>
          </cell>
          <cell r="L35">
            <v>-33481.79000000004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8860624.72</v>
          </cell>
          <cell r="H36">
            <v>1178844.3100000005</v>
          </cell>
          <cell r="I36">
            <v>37.8317918880365</v>
          </cell>
          <cell r="J36">
            <v>-1937170.6899999995</v>
          </cell>
          <cell r="K36">
            <v>85.7582666204934</v>
          </cell>
          <cell r="L36">
            <v>-1471469.2799999993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25297554.49</v>
          </cell>
          <cell r="H37">
            <v>2626641.169999998</v>
          </cell>
          <cell r="I37">
            <v>55.74032220482557</v>
          </cell>
          <cell r="J37">
            <v>-2085640.830000002</v>
          </cell>
          <cell r="K37">
            <v>94.80984886223929</v>
          </cell>
          <cell r="L37">
            <v>-1384857.5100000016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13675515.75</v>
          </cell>
          <cell r="H38">
            <v>1894393.3599999994</v>
          </cell>
          <cell r="I38">
            <v>80.86098469423904</v>
          </cell>
          <cell r="J38">
            <v>-448384.6400000006</v>
          </cell>
          <cell r="K38">
            <v>108.33003800636838</v>
          </cell>
          <cell r="L38">
            <v>1051578.75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9479842.85</v>
          </cell>
          <cell r="H39">
            <v>686613.9800000004</v>
          </cell>
          <cell r="I39">
            <v>25.36438788326563</v>
          </cell>
          <cell r="J39">
            <v>-2020386.0199999996</v>
          </cell>
          <cell r="K39">
            <v>83.67471225307607</v>
          </cell>
          <cell r="L39">
            <v>-1849557.1500000004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10197209.27</v>
          </cell>
          <cell r="H40">
            <v>1045754.8399999999</v>
          </cell>
          <cell r="I40">
            <v>66.71835510269443</v>
          </cell>
          <cell r="J40">
            <v>-521662.16000000015</v>
          </cell>
          <cell r="K40">
            <v>119.92130151162183</v>
          </cell>
          <cell r="L40">
            <v>1693958.2699999996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14439318.9</v>
          </cell>
          <cell r="H41">
            <v>986903.6600000001</v>
          </cell>
          <cell r="I41">
            <v>70.60755324164664</v>
          </cell>
          <cell r="J41">
            <v>-410827.33999999985</v>
          </cell>
          <cell r="K41">
            <v>100.3396274402911</v>
          </cell>
          <cell r="L41">
            <v>48873.90000000037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18369779.13</v>
          </cell>
          <cell r="H42">
            <v>1592495.4100000001</v>
          </cell>
          <cell r="I42">
            <v>67.62128278261639</v>
          </cell>
          <cell r="J42">
            <v>-762525.5899999999</v>
          </cell>
          <cell r="K42">
            <v>94.9644513852673</v>
          </cell>
          <cell r="L42">
            <v>-974068.870000001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31374522.63</v>
          </cell>
          <cell r="H43">
            <v>2986144.759999998</v>
          </cell>
          <cell r="I43">
            <v>67.11089166408959</v>
          </cell>
          <cell r="J43">
            <v>-1463423.240000002</v>
          </cell>
          <cell r="K43">
            <v>99.49987235280328</v>
          </cell>
          <cell r="L43">
            <v>-157701.37000000104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14013619.08</v>
          </cell>
          <cell r="H44">
            <v>1262442.4800000004</v>
          </cell>
          <cell r="I44">
            <v>27.300669648360014</v>
          </cell>
          <cell r="J44">
            <v>-3361775.5199999996</v>
          </cell>
          <cell r="K44">
            <v>81.48043686655654</v>
          </cell>
          <cell r="L44">
            <v>-3185133.92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16667221.64</v>
          </cell>
          <cell r="H45">
            <v>2363621.83</v>
          </cell>
          <cell r="I45">
            <v>139.7666534604286</v>
          </cell>
          <cell r="J45">
            <v>672501.8300000001</v>
          </cell>
          <cell r="K45">
            <v>110.48425519210099</v>
          </cell>
          <cell r="L45">
            <v>1581613.6400000006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5775773.66</v>
          </cell>
          <cell r="H46">
            <v>614779.5899999999</v>
          </cell>
          <cell r="I46">
            <v>69.88379103734495</v>
          </cell>
          <cell r="J46">
            <v>-264937.41000000015</v>
          </cell>
          <cell r="K46">
            <v>95.33913753985344</v>
          </cell>
          <cell r="L46">
            <v>-282361.33999999985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5104765.92</v>
          </cell>
          <cell r="H47">
            <v>437969.1799999997</v>
          </cell>
          <cell r="I47">
            <v>35.564110850902786</v>
          </cell>
          <cell r="J47">
            <v>-793522.8200000003</v>
          </cell>
          <cell r="K47">
            <v>90.38871443824512</v>
          </cell>
          <cell r="L47">
            <v>-542804.0800000001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5820455.84</v>
          </cell>
          <cell r="H48">
            <v>513496.53000000026</v>
          </cell>
          <cell r="I48">
            <v>22.35141670199681</v>
          </cell>
          <cell r="J48">
            <v>-1783881.4699999997</v>
          </cell>
          <cell r="K48">
            <v>76.99301839129205</v>
          </cell>
          <cell r="L48">
            <v>-1739263.1600000001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18916515.42</v>
          </cell>
          <cell r="H49">
            <v>1407624.8100000024</v>
          </cell>
          <cell r="I49">
            <v>40.09070690097127</v>
          </cell>
          <cell r="J49">
            <v>-2103475.1899999976</v>
          </cell>
          <cell r="K49">
            <v>128.01141365656983</v>
          </cell>
          <cell r="L49">
            <v>4139305.420000002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6308101.84</v>
          </cell>
          <cell r="H50">
            <v>836163.9699999997</v>
          </cell>
          <cell r="I50">
            <v>83.15488737506834</v>
          </cell>
          <cell r="J50">
            <v>-169386.03000000026</v>
          </cell>
          <cell r="K50">
            <v>99.2172352088412</v>
          </cell>
          <cell r="L50">
            <v>-49767.16000000015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4927967.48</v>
          </cell>
          <cell r="H51">
            <v>260916.2100000009</v>
          </cell>
          <cell r="I51">
            <v>32.55145780051162</v>
          </cell>
          <cell r="J51">
            <v>-540633.7899999991</v>
          </cell>
          <cell r="K51">
            <v>93.83619839022636</v>
          </cell>
          <cell r="L51">
            <v>-323702.51999999955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31821814.92</v>
          </cell>
          <cell r="H52">
            <v>3217560.3900000006</v>
          </cell>
          <cell r="I52">
            <v>57.53657576624585</v>
          </cell>
          <cell r="J52">
            <v>-2374639.6099999994</v>
          </cell>
          <cell r="K52">
            <v>103.76172150377181</v>
          </cell>
          <cell r="L52">
            <v>1153650.9200000018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38638365.19</v>
          </cell>
          <cell r="H53">
            <v>3512496.6199999973</v>
          </cell>
          <cell r="I53">
            <v>56.689818514936704</v>
          </cell>
          <cell r="J53">
            <v>-2683495.3800000027</v>
          </cell>
          <cell r="K53">
            <v>99.83534272088812</v>
          </cell>
          <cell r="L53">
            <v>-63725.810000002384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21463416.14</v>
          </cell>
          <cell r="H54">
            <v>3036586.490000002</v>
          </cell>
          <cell r="I54">
            <v>87.81591399404269</v>
          </cell>
          <cell r="J54">
            <v>-421313.5099999979</v>
          </cell>
          <cell r="K54">
            <v>104.26889933711372</v>
          </cell>
          <cell r="L54">
            <v>878739.1400000006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37717169.44</v>
          </cell>
          <cell r="H55">
            <v>2703198.079999998</v>
          </cell>
          <cell r="I55">
            <v>48.920614519508234</v>
          </cell>
          <cell r="J55">
            <v>-2822484.920000002</v>
          </cell>
          <cell r="K55">
            <v>101.46138340658001</v>
          </cell>
          <cell r="L55">
            <v>543253.4399999976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41674674.76</v>
          </cell>
          <cell r="H56">
            <v>2879525.589999996</v>
          </cell>
          <cell r="I56">
            <v>39.96901322040222</v>
          </cell>
          <cell r="J56">
            <v>-4324869.410000004</v>
          </cell>
          <cell r="K56">
            <v>93.568362039081</v>
          </cell>
          <cell r="L56">
            <v>-2864605.240000002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6098795.47</v>
          </cell>
          <cell r="H57">
            <v>840647.3899999997</v>
          </cell>
          <cell r="I57">
            <v>70.534879486633</v>
          </cell>
          <cell r="J57">
            <v>-351170.61000000034</v>
          </cell>
          <cell r="K57">
            <v>96.56391719702866</v>
          </cell>
          <cell r="L57">
            <v>-217016.53000000026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34744830.1</v>
          </cell>
          <cell r="H58">
            <v>4100160.0500000007</v>
          </cell>
          <cell r="I58">
            <v>94.59099182858014</v>
          </cell>
          <cell r="J58">
            <v>-234459.94999999925</v>
          </cell>
          <cell r="K58">
            <v>102.4480866218804</v>
          </cell>
          <cell r="L58">
            <v>830258.1000000015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7361208.92</v>
          </cell>
          <cell r="H59">
            <v>598415.8399999999</v>
          </cell>
          <cell r="I59">
            <v>50.45562653032315</v>
          </cell>
          <cell r="J59">
            <v>-587608.1600000001</v>
          </cell>
          <cell r="K59">
            <v>97.16238606413353</v>
          </cell>
          <cell r="L59">
            <v>-214983.08000000007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8168686.31</v>
          </cell>
          <cell r="H60">
            <v>452737.75</v>
          </cell>
          <cell r="I60">
            <v>32.025022989318806</v>
          </cell>
          <cell r="J60">
            <v>-960962.25</v>
          </cell>
          <cell r="K60">
            <v>110.55931859062247</v>
          </cell>
          <cell r="L60">
            <v>780176.3099999996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7030077.89</v>
          </cell>
          <cell r="H61">
            <v>1139237.67</v>
          </cell>
          <cell r="I61">
            <v>53.79553226633574</v>
          </cell>
          <cell r="J61">
            <v>-978480.3300000001</v>
          </cell>
          <cell r="K61">
            <v>94.086128539232</v>
          </cell>
          <cell r="L61">
            <v>-441882.11000000034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7235936.29</v>
          </cell>
          <cell r="H62">
            <v>1549365.5499999998</v>
          </cell>
          <cell r="I62">
            <v>64.30930708439175</v>
          </cell>
          <cell r="J62">
            <v>-859874.4500000002</v>
          </cell>
          <cell r="K62">
            <v>98.39991691144473</v>
          </cell>
          <cell r="L62">
            <v>-117663.70999999996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4523709.17</v>
          </cell>
          <cell r="H63">
            <v>610335.4899999998</v>
          </cell>
          <cell r="I63">
            <v>43.034468583773766</v>
          </cell>
          <cell r="J63">
            <v>-807912.5100000002</v>
          </cell>
          <cell r="K63">
            <v>106.74842987836173</v>
          </cell>
          <cell r="L63">
            <v>285980.1699999999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8243935.43</v>
          </cell>
          <cell r="H64">
            <v>751896.5299999993</v>
          </cell>
          <cell r="I64">
            <v>45.673012160898</v>
          </cell>
          <cell r="J64">
            <v>-894363.4700000007</v>
          </cell>
          <cell r="K64">
            <v>100.95766553776238</v>
          </cell>
          <cell r="L64">
            <v>78200.4299999997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6566643.4</v>
          </cell>
          <cell r="H65">
            <v>575877.2000000002</v>
          </cell>
          <cell r="I65">
            <v>51.465856383216426</v>
          </cell>
          <cell r="J65">
            <v>-543072.7999999998</v>
          </cell>
          <cell r="K65">
            <v>109.21634059652293</v>
          </cell>
          <cell r="L65">
            <v>554133.4000000004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18002827.36</v>
          </cell>
          <cell r="H66">
            <v>1932673.3499999996</v>
          </cell>
          <cell r="I66">
            <v>49.296603749521736</v>
          </cell>
          <cell r="J66">
            <v>-1987826.6500000004</v>
          </cell>
          <cell r="K66">
            <v>95.90023424747771</v>
          </cell>
          <cell r="L66">
            <v>-769626.6400000006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37129694.37</v>
          </cell>
          <cell r="H67">
            <v>4343543.259999998</v>
          </cell>
          <cell r="I67">
            <v>88.4448654026517</v>
          </cell>
          <cell r="J67">
            <v>-567474.7400000021</v>
          </cell>
          <cell r="K67">
            <v>113.20708704150829</v>
          </cell>
          <cell r="L67">
            <v>4331664.369999997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49216736.3</v>
          </cell>
          <cell r="H68">
            <v>6700021.369999997</v>
          </cell>
          <cell r="I68">
            <v>90.9526481661425</v>
          </cell>
          <cell r="J68">
            <v>-666472.6300000027</v>
          </cell>
          <cell r="K68">
            <v>108.50423692829665</v>
          </cell>
          <cell r="L68">
            <v>3857460.299999997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8787743.34</v>
          </cell>
          <cell r="H69">
            <v>662128.3499999996</v>
          </cell>
          <cell r="I69">
            <v>41.401134871506265</v>
          </cell>
          <cell r="J69">
            <v>-937171.6500000004</v>
          </cell>
          <cell r="K69">
            <v>92.91235385542551</v>
          </cell>
          <cell r="L69">
            <v>-670356.6600000001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3896811.07</v>
          </cell>
          <cell r="H70">
            <v>334062.98999999976</v>
          </cell>
          <cell r="I70">
            <v>42.91662255909555</v>
          </cell>
          <cell r="J70">
            <v>-444337.01000000024</v>
          </cell>
          <cell r="K70">
            <v>93.16897635875023</v>
          </cell>
          <cell r="L70">
            <v>-285708.93000000017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3226188.38</v>
          </cell>
          <cell r="H71">
            <v>451190.6499999999</v>
          </cell>
          <cell r="I71">
            <v>52.63540013999065</v>
          </cell>
          <cell r="J71">
            <v>-406009.3500000001</v>
          </cell>
          <cell r="K71">
            <v>91.40853517733947</v>
          </cell>
          <cell r="L71">
            <v>-303228.6200000001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6638944029.290004</v>
          </cell>
          <cell r="H72">
            <v>661095113.39</v>
          </cell>
          <cell r="I72">
            <v>66.455174673762</v>
          </cell>
          <cell r="J72">
            <v>-333703435.61</v>
          </cell>
          <cell r="K72">
            <v>100.0188419865596</v>
          </cell>
          <cell r="L72">
            <v>1250673.2900001244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68" sqref="F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1301182944.51</v>
      </c>
      <c r="F10" s="33">
        <f>'[1]вспомогат'!H10</f>
        <v>213276613.47000003</v>
      </c>
      <c r="G10" s="34">
        <f>'[1]вспомогат'!I10</f>
        <v>94.78495520486463</v>
      </c>
      <c r="H10" s="35">
        <f>'[1]вспомогат'!J10</f>
        <v>-11734426.529999971</v>
      </c>
      <c r="I10" s="36">
        <f>'[1]вспомогат'!K10</f>
        <v>102.28769406806195</v>
      </c>
      <c r="J10" s="37">
        <f>'[1]вспомогат'!L10</f>
        <v>29101335.50999999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3020695207.88</v>
      </c>
      <c r="F12" s="38">
        <f>'[1]вспомогат'!H11</f>
        <v>243894724.44000006</v>
      </c>
      <c r="G12" s="39">
        <f>'[1]вспомогат'!I11</f>
        <v>61.96040048776772</v>
      </c>
      <c r="H12" s="35">
        <f>'[1]вспомогат'!J11</f>
        <v>-149735275.55999994</v>
      </c>
      <c r="I12" s="36">
        <f>'[1]вспомогат'!K11</f>
        <v>99.50146114505753</v>
      </c>
      <c r="J12" s="37">
        <f>'[1]вспомогат'!L11</f>
        <v>-15134792.119999886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260686942.08</v>
      </c>
      <c r="F13" s="38">
        <f>'[1]вспомогат'!H12</f>
        <v>20969787.810000002</v>
      </c>
      <c r="G13" s="39">
        <f>'[1]вспомогат'!I12</f>
        <v>53.67902070556706</v>
      </c>
      <c r="H13" s="35">
        <f>'[1]вспомогат'!J12</f>
        <v>-18095358.189999998</v>
      </c>
      <c r="I13" s="36">
        <f>'[1]вспомогат'!K12</f>
        <v>100.4426986446619</v>
      </c>
      <c r="J13" s="37">
        <f>'[1]вспомогат'!L12</f>
        <v>1148971.080000013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352167011.92</v>
      </c>
      <c r="F14" s="38">
        <f>'[1]вспомогат'!H13</f>
        <v>23494817.72000003</v>
      </c>
      <c r="G14" s="39">
        <f>'[1]вспомогат'!I13</f>
        <v>56.56866144073645</v>
      </c>
      <c r="H14" s="35">
        <f>'[1]вспомогат'!J13</f>
        <v>-18038457.27999997</v>
      </c>
      <c r="I14" s="36">
        <f>'[1]вспомогат'!K13</f>
        <v>103.71736929323407</v>
      </c>
      <c r="J14" s="37">
        <f>'[1]вспомогат'!L13</f>
        <v>12622136.920000017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336990217.37</v>
      </c>
      <c r="F15" s="38">
        <f>'[1]вспомогат'!H14</f>
        <v>25394747.329999983</v>
      </c>
      <c r="G15" s="39">
        <f>'[1]вспомогат'!I14</f>
        <v>51.21250999253834</v>
      </c>
      <c r="H15" s="35">
        <f>'[1]вспомогат'!J14</f>
        <v>-24192252.670000017</v>
      </c>
      <c r="I15" s="36">
        <f>'[1]вспомогат'!K14</f>
        <v>94.24322655946305</v>
      </c>
      <c r="J15" s="37">
        <f>'[1]вспомогат'!L14</f>
        <v>-20584782.629999995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47258752.2</v>
      </c>
      <c r="F16" s="38">
        <f>'[1]вспомогат'!H15</f>
        <v>3737613.1400000006</v>
      </c>
      <c r="G16" s="39">
        <f>'[1]вспомогат'!I15</f>
        <v>54.13104225352113</v>
      </c>
      <c r="H16" s="35">
        <f>'[1]вспомогат'!J15</f>
        <v>-3167136.8599999994</v>
      </c>
      <c r="I16" s="36">
        <f>'[1]вспомогат'!K15</f>
        <v>96.59597940812041</v>
      </c>
      <c r="J16" s="37">
        <f>'[1]вспомогат'!L15</f>
        <v>-1665387.799999997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4017798131.45</v>
      </c>
      <c r="F17" s="41">
        <f>SUM(F12:F16)</f>
        <v>317491690.44000006</v>
      </c>
      <c r="G17" s="42">
        <f>F17/D17*100</f>
        <v>59.8228045189562</v>
      </c>
      <c r="H17" s="41">
        <f>SUM(H12:H16)</f>
        <v>-213228480.55999994</v>
      </c>
      <c r="I17" s="43">
        <f>E17/C17*100</f>
        <v>99.4157028624698</v>
      </c>
      <c r="J17" s="41">
        <f>SUM(J12:J16)</f>
        <v>-23613854.549999848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24568460.04</v>
      </c>
      <c r="F18" s="45">
        <f>'[1]вспомогат'!H16</f>
        <v>3256445.8900000006</v>
      </c>
      <c r="G18" s="46">
        <f>'[1]вспомогат'!I16</f>
        <v>57.817727406857145</v>
      </c>
      <c r="H18" s="47">
        <f>'[1]вспомогат'!J16</f>
        <v>-2375816.1099999994</v>
      </c>
      <c r="I18" s="48">
        <f>'[1]вспомогат'!K16</f>
        <v>97.73999603048104</v>
      </c>
      <c r="J18" s="49">
        <f>'[1]вспомогат'!L16</f>
        <v>-568086.9600000009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166253011.32</v>
      </c>
      <c r="F19" s="38">
        <f>'[1]вспомогат'!H17</f>
        <v>13566333.109999985</v>
      </c>
      <c r="G19" s="39">
        <f>'[1]вспомогат'!I17</f>
        <v>61.33097197257862</v>
      </c>
      <c r="H19" s="35">
        <f>'[1]вспомогат'!J17</f>
        <v>-8553539.890000015</v>
      </c>
      <c r="I19" s="36">
        <f>'[1]вспомогат'!K17</f>
        <v>107.33147829593133</v>
      </c>
      <c r="J19" s="37">
        <f>'[1]вспомогат'!L17</f>
        <v>11356224.319999993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82825</v>
      </c>
      <c r="F20" s="38">
        <f>'[1]вспомогат'!H18</f>
        <v>8641</v>
      </c>
      <c r="G20" s="39">
        <f>'[1]вспомогат'!I18</f>
        <v>122.56737588652481</v>
      </c>
      <c r="H20" s="35">
        <f>'[1]вспомогат'!J18</f>
        <v>1591</v>
      </c>
      <c r="I20" s="36">
        <f>'[1]вспомогат'!K18</f>
        <v>146.3339222614841</v>
      </c>
      <c r="J20" s="37">
        <f>'[1]вспомогат'!L18</f>
        <v>26225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3415623.43</v>
      </c>
      <c r="F21" s="38">
        <f>'[1]вспомогат'!H19</f>
        <v>494262.20999999996</v>
      </c>
      <c r="G21" s="39">
        <f>'[1]вспомогат'!I19</f>
        <v>46.792150473400845</v>
      </c>
      <c r="H21" s="35">
        <f>'[1]вспомогат'!J19</f>
        <v>-562030.79</v>
      </c>
      <c r="I21" s="36">
        <f>'[1]вспомогат'!K19</f>
        <v>89.7928367070262</v>
      </c>
      <c r="J21" s="37">
        <f>'[1]вспомогат'!L19</f>
        <v>-388269.56999999983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81232904.77</v>
      </c>
      <c r="F22" s="38">
        <f>'[1]вспомогат'!H20</f>
        <v>6975602.819999993</v>
      </c>
      <c r="G22" s="39">
        <f>'[1]вспомогат'!I20</f>
        <v>43.40072787463439</v>
      </c>
      <c r="H22" s="35">
        <f>'[1]вспомогат'!J20</f>
        <v>-9096945.180000007</v>
      </c>
      <c r="I22" s="36">
        <f>'[1]вспомогат'!K20</f>
        <v>102.38859367318844</v>
      </c>
      <c r="J22" s="37">
        <f>'[1]вспомогат'!L20</f>
        <v>1895058.7699999958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19070187.88</v>
      </c>
      <c r="F23" s="38">
        <f>'[1]вспомогат'!H21</f>
        <v>1478333.0199999996</v>
      </c>
      <c r="G23" s="39">
        <f>'[1]вспомогат'!I21</f>
        <v>40.71858503116555</v>
      </c>
      <c r="H23" s="35">
        <f>'[1]вспомогат'!J21</f>
        <v>-2152276.9800000004</v>
      </c>
      <c r="I23" s="36">
        <f>'[1]вспомогат'!K21</f>
        <v>112.99619999952597</v>
      </c>
      <c r="J23" s="37">
        <f>'[1]вспомогат'!L21</f>
        <v>2193347.879999999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34424246.9</v>
      </c>
      <c r="F24" s="38">
        <f>'[1]вспомогат'!H22</f>
        <v>2403143.41</v>
      </c>
      <c r="G24" s="39">
        <f>'[1]вспомогат'!I22</f>
        <v>42.953290771062974</v>
      </c>
      <c r="H24" s="35">
        <f>'[1]вспомогат'!J22</f>
        <v>-3191639.59</v>
      </c>
      <c r="I24" s="36">
        <f>'[1]вспомогат'!K22</f>
        <v>92.61806418118917</v>
      </c>
      <c r="J24" s="37">
        <f>'[1]вспомогат'!L22</f>
        <v>-2743715.1000000015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4517832.3</v>
      </c>
      <c r="F25" s="38">
        <f>'[1]вспомогат'!H23</f>
        <v>420328.7599999998</v>
      </c>
      <c r="G25" s="39">
        <f>'[1]вспомогат'!I23</f>
        <v>70.86740625842995</v>
      </c>
      <c r="H25" s="35">
        <f>'[1]вспомогат'!J23</f>
        <v>-172791.24000000022</v>
      </c>
      <c r="I25" s="36">
        <f>'[1]вспомогат'!K23</f>
        <v>98.36991859031849</v>
      </c>
      <c r="J25" s="37">
        <f>'[1]вспомогат'!L23</f>
        <v>-74864.70000000019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24499576.41</v>
      </c>
      <c r="F26" s="38">
        <f>'[1]вспомогат'!H24</f>
        <v>2840012.7300000004</v>
      </c>
      <c r="G26" s="39">
        <f>'[1]вспомогат'!I24</f>
        <v>44.08891716707623</v>
      </c>
      <c r="H26" s="35">
        <f>'[1]вспомогат'!J24</f>
        <v>-3601544.2699999996</v>
      </c>
      <c r="I26" s="36">
        <f>'[1]вспомогат'!K24</f>
        <v>96.07542894695274</v>
      </c>
      <c r="J26" s="37">
        <f>'[1]вспомогат'!L24</f>
        <v>-1000779.5899999999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68729182.81</v>
      </c>
      <c r="F27" s="38">
        <f>'[1]вспомогат'!H25</f>
        <v>6446197.039999999</v>
      </c>
      <c r="G27" s="39">
        <f>'[1]вспомогат'!I25</f>
        <v>41.6310196511006</v>
      </c>
      <c r="H27" s="35">
        <f>'[1]вспомогат'!J25</f>
        <v>-9037922.96</v>
      </c>
      <c r="I27" s="36">
        <f>'[1]вспомогат'!K25</f>
        <v>90.62440523812917</v>
      </c>
      <c r="J27" s="37">
        <f>'[1]вспомогат'!L25</f>
        <v>-7110413.189999998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39930745.74</v>
      </c>
      <c r="F28" s="38">
        <f>'[1]вспомогат'!H26</f>
        <v>4199429.520000003</v>
      </c>
      <c r="G28" s="39">
        <f>'[1]вспомогат'!I26</f>
        <v>45.07596299361802</v>
      </c>
      <c r="H28" s="35">
        <f>'[1]вспомогат'!J26</f>
        <v>-5116909.479999997</v>
      </c>
      <c r="I28" s="36">
        <f>'[1]вспомогат'!K26</f>
        <v>94.8969646633166</v>
      </c>
      <c r="J28" s="37">
        <f>'[1]вспомогат'!L26</f>
        <v>-2147255.259999998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37843070.18</v>
      </c>
      <c r="F29" s="38">
        <f>'[1]вспомогат'!H27</f>
        <v>3539383.3200000003</v>
      </c>
      <c r="G29" s="39">
        <f>'[1]вспомогат'!I27</f>
        <v>52.924788249008756</v>
      </c>
      <c r="H29" s="35">
        <f>'[1]вспомогат'!J27</f>
        <v>-3148188.6799999997</v>
      </c>
      <c r="I29" s="36">
        <f>'[1]вспомогат'!K27</f>
        <v>99.3819182021862</v>
      </c>
      <c r="J29" s="37">
        <f>'[1]вспомогат'!L27</f>
        <v>-235355.8200000003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40044.47000000001</v>
      </c>
      <c r="F30" s="38">
        <f>'[1]вспомогат'!H28</f>
        <v>-4513.9000000000015</v>
      </c>
      <c r="G30" s="39">
        <f>'[1]вспомогат'!I28</f>
        <v>-102.24009060022654</v>
      </c>
      <c r="H30" s="35">
        <f>'[1]вспомогат'!J28</f>
        <v>-8928.900000000001</v>
      </c>
      <c r="I30" s="36">
        <f>'[1]вспомогат'!K28</f>
        <v>64.58264656076125</v>
      </c>
      <c r="J30" s="37">
        <f>'[1]вспомогат'!L28</f>
        <v>-21960.52999999999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107249158.53</v>
      </c>
      <c r="F31" s="38">
        <f>'[1]вспомогат'!H29</f>
        <v>9665047.129999995</v>
      </c>
      <c r="G31" s="39">
        <f>'[1]вспомогат'!I29</f>
        <v>57.66041676137483</v>
      </c>
      <c r="H31" s="35">
        <f>'[1]вспомогат'!J29</f>
        <v>-7096966.870000005</v>
      </c>
      <c r="I31" s="36">
        <f>'[1]вспомогат'!K29</f>
        <v>94.22078760393656</v>
      </c>
      <c r="J31" s="37">
        <f>'[1]вспомогат'!L29</f>
        <v>-6578332.469999999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29972783.1</v>
      </c>
      <c r="F32" s="38">
        <f>'[1]вспомогат'!H30</f>
        <v>4447594.440000001</v>
      </c>
      <c r="G32" s="39">
        <f>'[1]вспомогат'!I30</f>
        <v>59.80446191649366</v>
      </c>
      <c r="H32" s="35">
        <f>'[1]вспомогат'!J30</f>
        <v>-2989299.5599999987</v>
      </c>
      <c r="I32" s="36">
        <f>'[1]вспомогат'!K30</f>
        <v>99.02821635718901</v>
      </c>
      <c r="J32" s="37">
        <f>'[1]вспомогат'!L30</f>
        <v>-294128.8999999985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20209081.96</v>
      </c>
      <c r="F33" s="38">
        <f>'[1]вспомогат'!H31</f>
        <v>2362103.580000002</v>
      </c>
      <c r="G33" s="39">
        <f>'[1]вспомогат'!I31</f>
        <v>58.97721661716331</v>
      </c>
      <c r="H33" s="35">
        <f>'[1]вспомогат'!J31</f>
        <v>-1643008.419999998</v>
      </c>
      <c r="I33" s="36">
        <f>'[1]вспомогат'!K31</f>
        <v>95.72519945116322</v>
      </c>
      <c r="J33" s="37">
        <f>'[1]вспомогат'!L31</f>
        <v>-902477.0399999991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22883948.79</v>
      </c>
      <c r="F34" s="38">
        <f>'[1]вспомогат'!H32</f>
        <v>1942867.169999998</v>
      </c>
      <c r="G34" s="39">
        <f>'[1]вспомогат'!I32</f>
        <v>34.45826363172005</v>
      </c>
      <c r="H34" s="35">
        <f>'[1]вспомогат'!J32</f>
        <v>-3695452.830000002</v>
      </c>
      <c r="I34" s="36">
        <f>'[1]вспомогат'!K32</f>
        <v>95.65885640425647</v>
      </c>
      <c r="J34" s="37">
        <f>'[1]вспомогат'!L32</f>
        <v>-1038508.2100000009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39544925.85</v>
      </c>
      <c r="F35" s="38">
        <f>'[1]вспомогат'!H33</f>
        <v>4512472.880000003</v>
      </c>
      <c r="G35" s="39">
        <f>'[1]вспомогат'!I33</f>
        <v>51.48349078534105</v>
      </c>
      <c r="H35" s="35">
        <f>'[1]вспомогат'!J33</f>
        <v>-4252420.119999997</v>
      </c>
      <c r="I35" s="36">
        <f>'[1]вспомогат'!K33</f>
        <v>98.73901674631347</v>
      </c>
      <c r="J35" s="37">
        <f>'[1]вспомогат'!L33</f>
        <v>-505023.1499999985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186825.77</v>
      </c>
      <c r="F36" s="38">
        <f>'[1]вспомогат'!H34</f>
        <v>3547.149999999994</v>
      </c>
      <c r="G36" s="39">
        <f>'[1]вспомогат'!I34</f>
        <v>15.978153153153126</v>
      </c>
      <c r="H36" s="35">
        <f>'[1]вспомогат'!J34</f>
        <v>-18652.850000000006</v>
      </c>
      <c r="I36" s="36">
        <f>'[1]вспомогат'!K34</f>
        <v>123.56201719576718</v>
      </c>
      <c r="J36" s="37">
        <f>'[1]вспомогат'!L34</f>
        <v>35625.76999999999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4530465.21</v>
      </c>
      <c r="F37" s="38">
        <f>'[1]вспомогат'!H35</f>
        <v>683111.5</v>
      </c>
      <c r="G37" s="39">
        <f>'[1]вспомогат'!I35</f>
        <v>79.26879222433932</v>
      </c>
      <c r="H37" s="35">
        <f>'[1]вспомогат'!J35</f>
        <v>-178654.5</v>
      </c>
      <c r="I37" s="36">
        <f>'[1]вспомогат'!K35</f>
        <v>99.26638521437694</v>
      </c>
      <c r="J37" s="37">
        <f>'[1]вспомогат'!L35</f>
        <v>-33481.79000000004</v>
      </c>
    </row>
    <row r="38" spans="1:10" ht="18.75" customHeight="1">
      <c r="A38" s="50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729184900.4600002</v>
      </c>
      <c r="F38" s="41">
        <f>SUM(F18:F37)</f>
        <v>69240342.78</v>
      </c>
      <c r="G38" s="42">
        <f>F38/D38*100</f>
        <v>50.86274682992558</v>
      </c>
      <c r="H38" s="41">
        <f>SUM(H18:H37)</f>
        <v>-66891398.22000001</v>
      </c>
      <c r="I38" s="43">
        <f>E38/C38*100</f>
        <v>98.89652271445803</v>
      </c>
      <c r="J38" s="41">
        <f>SUM(J18:J37)</f>
        <v>-8136170.540000007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8860624.72</v>
      </c>
      <c r="F39" s="38">
        <f>'[1]вспомогат'!H36</f>
        <v>1178844.3100000005</v>
      </c>
      <c r="G39" s="39">
        <f>'[1]вспомогат'!I36</f>
        <v>37.8317918880365</v>
      </c>
      <c r="H39" s="35">
        <f>'[1]вспомогат'!J36</f>
        <v>-1937170.6899999995</v>
      </c>
      <c r="I39" s="36">
        <f>'[1]вспомогат'!K36</f>
        <v>85.7582666204934</v>
      </c>
      <c r="J39" s="37">
        <f>'[1]вспомогат'!L36</f>
        <v>-1471469.2799999993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25297554.49</v>
      </c>
      <c r="F40" s="38">
        <f>'[1]вспомогат'!H37</f>
        <v>2626641.169999998</v>
      </c>
      <c r="G40" s="39">
        <f>'[1]вспомогат'!I37</f>
        <v>55.74032220482557</v>
      </c>
      <c r="H40" s="35">
        <f>'[1]вспомогат'!J37</f>
        <v>-2085640.830000002</v>
      </c>
      <c r="I40" s="36">
        <f>'[1]вспомогат'!K37</f>
        <v>94.80984886223929</v>
      </c>
      <c r="J40" s="37">
        <f>'[1]вспомогат'!L37</f>
        <v>-1384857.5100000016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13675515.75</v>
      </c>
      <c r="F41" s="38">
        <f>'[1]вспомогат'!H38</f>
        <v>1894393.3599999994</v>
      </c>
      <c r="G41" s="39">
        <f>'[1]вспомогат'!I38</f>
        <v>80.86098469423904</v>
      </c>
      <c r="H41" s="35">
        <f>'[1]вспомогат'!J38</f>
        <v>-448384.6400000006</v>
      </c>
      <c r="I41" s="36">
        <f>'[1]вспомогат'!K38</f>
        <v>108.33003800636838</v>
      </c>
      <c r="J41" s="37">
        <f>'[1]вспомогат'!L38</f>
        <v>1051578.75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9479842.85</v>
      </c>
      <c r="F42" s="38">
        <f>'[1]вспомогат'!H39</f>
        <v>686613.9800000004</v>
      </c>
      <c r="G42" s="39">
        <f>'[1]вспомогат'!I39</f>
        <v>25.36438788326563</v>
      </c>
      <c r="H42" s="35">
        <f>'[1]вспомогат'!J39</f>
        <v>-2020386.0199999996</v>
      </c>
      <c r="I42" s="36">
        <f>'[1]вспомогат'!K39</f>
        <v>83.67471225307607</v>
      </c>
      <c r="J42" s="37">
        <f>'[1]вспомогат'!L39</f>
        <v>-1849557.1500000004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10197209.27</v>
      </c>
      <c r="F43" s="38">
        <f>'[1]вспомогат'!H40</f>
        <v>1045754.8399999999</v>
      </c>
      <c r="G43" s="39">
        <f>'[1]вспомогат'!I40</f>
        <v>66.71835510269443</v>
      </c>
      <c r="H43" s="35">
        <f>'[1]вспомогат'!J40</f>
        <v>-521662.16000000015</v>
      </c>
      <c r="I43" s="36">
        <f>'[1]вспомогат'!K40</f>
        <v>119.92130151162183</v>
      </c>
      <c r="J43" s="37">
        <f>'[1]вспомогат'!L40</f>
        <v>1693958.2699999996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14439318.9</v>
      </c>
      <c r="F44" s="38">
        <f>'[1]вспомогат'!H41</f>
        <v>986903.6600000001</v>
      </c>
      <c r="G44" s="39">
        <f>'[1]вспомогат'!I41</f>
        <v>70.60755324164664</v>
      </c>
      <c r="H44" s="35">
        <f>'[1]вспомогат'!J41</f>
        <v>-410827.33999999985</v>
      </c>
      <c r="I44" s="36">
        <f>'[1]вспомогат'!K41</f>
        <v>100.3396274402911</v>
      </c>
      <c r="J44" s="37">
        <f>'[1]вспомогат'!L41</f>
        <v>48873.90000000037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18369779.13</v>
      </c>
      <c r="F45" s="38">
        <f>'[1]вспомогат'!H42</f>
        <v>1592495.4100000001</v>
      </c>
      <c r="G45" s="39">
        <f>'[1]вспомогат'!I42</f>
        <v>67.62128278261639</v>
      </c>
      <c r="H45" s="35">
        <f>'[1]вспомогат'!J42</f>
        <v>-762525.5899999999</v>
      </c>
      <c r="I45" s="36">
        <f>'[1]вспомогат'!K42</f>
        <v>94.9644513852673</v>
      </c>
      <c r="J45" s="37">
        <f>'[1]вспомогат'!L42</f>
        <v>-974068.870000001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31374522.63</v>
      </c>
      <c r="F46" s="38">
        <f>'[1]вспомогат'!H43</f>
        <v>2986144.759999998</v>
      </c>
      <c r="G46" s="39">
        <f>'[1]вспомогат'!I43</f>
        <v>67.11089166408959</v>
      </c>
      <c r="H46" s="35">
        <f>'[1]вспомогат'!J43</f>
        <v>-1463423.240000002</v>
      </c>
      <c r="I46" s="36">
        <f>'[1]вспомогат'!K43</f>
        <v>99.49987235280328</v>
      </c>
      <c r="J46" s="37">
        <f>'[1]вспомогат'!L43</f>
        <v>-157701.37000000104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14013619.08</v>
      </c>
      <c r="F47" s="38">
        <f>'[1]вспомогат'!H44</f>
        <v>1262442.4800000004</v>
      </c>
      <c r="G47" s="39">
        <f>'[1]вспомогат'!I44</f>
        <v>27.300669648360014</v>
      </c>
      <c r="H47" s="35">
        <f>'[1]вспомогат'!J44</f>
        <v>-3361775.5199999996</v>
      </c>
      <c r="I47" s="36">
        <f>'[1]вспомогат'!K44</f>
        <v>81.48043686655654</v>
      </c>
      <c r="J47" s="37">
        <f>'[1]вспомогат'!L44</f>
        <v>-3185133.92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16667221.64</v>
      </c>
      <c r="F48" s="38">
        <f>'[1]вспомогат'!H45</f>
        <v>2363621.83</v>
      </c>
      <c r="G48" s="39">
        <f>'[1]вспомогат'!I45</f>
        <v>139.7666534604286</v>
      </c>
      <c r="H48" s="35">
        <f>'[1]вспомогат'!J45</f>
        <v>672501.8300000001</v>
      </c>
      <c r="I48" s="36">
        <f>'[1]вспомогат'!K45</f>
        <v>110.48425519210099</v>
      </c>
      <c r="J48" s="37">
        <f>'[1]вспомогат'!L45</f>
        <v>1581613.6400000006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5775773.66</v>
      </c>
      <c r="F49" s="38">
        <f>'[1]вспомогат'!H46</f>
        <v>614779.5899999999</v>
      </c>
      <c r="G49" s="39">
        <f>'[1]вспомогат'!I46</f>
        <v>69.88379103734495</v>
      </c>
      <c r="H49" s="35">
        <f>'[1]вспомогат'!J46</f>
        <v>-264937.41000000015</v>
      </c>
      <c r="I49" s="36">
        <f>'[1]вспомогат'!K46</f>
        <v>95.33913753985344</v>
      </c>
      <c r="J49" s="37">
        <f>'[1]вспомогат'!L46</f>
        <v>-282361.33999999985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5104765.92</v>
      </c>
      <c r="F50" s="38">
        <f>'[1]вспомогат'!H47</f>
        <v>437969.1799999997</v>
      </c>
      <c r="G50" s="39">
        <f>'[1]вспомогат'!I47</f>
        <v>35.564110850902786</v>
      </c>
      <c r="H50" s="35">
        <f>'[1]вспомогат'!J47</f>
        <v>-793522.8200000003</v>
      </c>
      <c r="I50" s="36">
        <f>'[1]вспомогат'!K47</f>
        <v>90.38871443824512</v>
      </c>
      <c r="J50" s="37">
        <f>'[1]вспомогат'!L47</f>
        <v>-542804.0800000001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5820455.84</v>
      </c>
      <c r="F51" s="38">
        <f>'[1]вспомогат'!H48</f>
        <v>513496.53000000026</v>
      </c>
      <c r="G51" s="39">
        <f>'[1]вспомогат'!I48</f>
        <v>22.35141670199681</v>
      </c>
      <c r="H51" s="35">
        <f>'[1]вспомогат'!J48</f>
        <v>-1783881.4699999997</v>
      </c>
      <c r="I51" s="36">
        <f>'[1]вспомогат'!K48</f>
        <v>76.99301839129205</v>
      </c>
      <c r="J51" s="37">
        <f>'[1]вспомогат'!L48</f>
        <v>-1739263.1600000001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18916515.42</v>
      </c>
      <c r="F52" s="38">
        <f>'[1]вспомогат'!H49</f>
        <v>1407624.8100000024</v>
      </c>
      <c r="G52" s="39">
        <f>'[1]вспомогат'!I49</f>
        <v>40.09070690097127</v>
      </c>
      <c r="H52" s="35">
        <f>'[1]вспомогат'!J49</f>
        <v>-2103475.1899999976</v>
      </c>
      <c r="I52" s="36">
        <f>'[1]вспомогат'!K49</f>
        <v>128.01141365656983</v>
      </c>
      <c r="J52" s="37">
        <f>'[1]вспомогат'!L49</f>
        <v>4139305.420000002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6308101.84</v>
      </c>
      <c r="F53" s="38">
        <f>'[1]вспомогат'!H50</f>
        <v>836163.9699999997</v>
      </c>
      <c r="G53" s="39">
        <f>'[1]вспомогат'!I50</f>
        <v>83.15488737506834</v>
      </c>
      <c r="H53" s="35">
        <f>'[1]вспомогат'!J50</f>
        <v>-169386.03000000026</v>
      </c>
      <c r="I53" s="36">
        <f>'[1]вспомогат'!K50</f>
        <v>99.2172352088412</v>
      </c>
      <c r="J53" s="37">
        <f>'[1]вспомогат'!L50</f>
        <v>-49767.16000000015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4927967.48</v>
      </c>
      <c r="F54" s="38">
        <f>'[1]вспомогат'!H51</f>
        <v>260916.2100000009</v>
      </c>
      <c r="G54" s="39">
        <f>'[1]вспомогат'!I51</f>
        <v>32.55145780051162</v>
      </c>
      <c r="H54" s="35">
        <f>'[1]вспомогат'!J51</f>
        <v>-540633.7899999991</v>
      </c>
      <c r="I54" s="36">
        <f>'[1]вспомогат'!K51</f>
        <v>93.83619839022636</v>
      </c>
      <c r="J54" s="37">
        <f>'[1]вспомогат'!L51</f>
        <v>-323702.51999999955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31821814.92</v>
      </c>
      <c r="F55" s="38">
        <f>'[1]вспомогат'!H52</f>
        <v>3217560.3900000006</v>
      </c>
      <c r="G55" s="39">
        <f>'[1]вспомогат'!I52</f>
        <v>57.53657576624585</v>
      </c>
      <c r="H55" s="35">
        <f>'[1]вспомогат'!J52</f>
        <v>-2374639.6099999994</v>
      </c>
      <c r="I55" s="36">
        <f>'[1]вспомогат'!K52</f>
        <v>103.76172150377181</v>
      </c>
      <c r="J55" s="37">
        <f>'[1]вспомогат'!L52</f>
        <v>1153650.9200000018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38638365.19</v>
      </c>
      <c r="F56" s="38">
        <f>'[1]вспомогат'!H53</f>
        <v>3512496.6199999973</v>
      </c>
      <c r="G56" s="39">
        <f>'[1]вспомогат'!I53</f>
        <v>56.689818514936704</v>
      </c>
      <c r="H56" s="35">
        <f>'[1]вспомогат'!J53</f>
        <v>-2683495.3800000027</v>
      </c>
      <c r="I56" s="36">
        <f>'[1]вспомогат'!K53</f>
        <v>99.83534272088812</v>
      </c>
      <c r="J56" s="37">
        <f>'[1]вспомогат'!L53</f>
        <v>-63725.810000002384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21463416.14</v>
      </c>
      <c r="F57" s="38">
        <f>'[1]вспомогат'!H54</f>
        <v>3036586.490000002</v>
      </c>
      <c r="G57" s="39">
        <f>'[1]вспомогат'!I54</f>
        <v>87.81591399404269</v>
      </c>
      <c r="H57" s="35">
        <f>'[1]вспомогат'!J54</f>
        <v>-421313.5099999979</v>
      </c>
      <c r="I57" s="36">
        <f>'[1]вспомогат'!K54</f>
        <v>104.26889933711372</v>
      </c>
      <c r="J57" s="37">
        <f>'[1]вспомогат'!L54</f>
        <v>878739.1400000006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37717169.44</v>
      </c>
      <c r="F58" s="38">
        <f>'[1]вспомогат'!H55</f>
        <v>2703198.079999998</v>
      </c>
      <c r="G58" s="39">
        <f>'[1]вспомогат'!I55</f>
        <v>48.920614519508234</v>
      </c>
      <c r="H58" s="35">
        <f>'[1]вспомогат'!J55</f>
        <v>-2822484.920000002</v>
      </c>
      <c r="I58" s="36">
        <f>'[1]вспомогат'!K55</f>
        <v>101.46138340658001</v>
      </c>
      <c r="J58" s="37">
        <f>'[1]вспомогат'!L55</f>
        <v>543253.4399999976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41674674.76</v>
      </c>
      <c r="F59" s="38">
        <f>'[1]вспомогат'!H56</f>
        <v>2879525.589999996</v>
      </c>
      <c r="G59" s="39">
        <f>'[1]вспомогат'!I56</f>
        <v>39.96901322040222</v>
      </c>
      <c r="H59" s="35">
        <f>'[1]вспомогат'!J56</f>
        <v>-4324869.410000004</v>
      </c>
      <c r="I59" s="36">
        <f>'[1]вспомогат'!K56</f>
        <v>93.568362039081</v>
      </c>
      <c r="J59" s="37">
        <f>'[1]вспомогат'!L56</f>
        <v>-2864605.240000002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6098795.47</v>
      </c>
      <c r="F60" s="38">
        <f>'[1]вспомогат'!H57</f>
        <v>840647.3899999997</v>
      </c>
      <c r="G60" s="39">
        <f>'[1]вспомогат'!I57</f>
        <v>70.534879486633</v>
      </c>
      <c r="H60" s="35">
        <f>'[1]вспомогат'!J57</f>
        <v>-351170.61000000034</v>
      </c>
      <c r="I60" s="36">
        <f>'[1]вспомогат'!K57</f>
        <v>96.56391719702866</v>
      </c>
      <c r="J60" s="37">
        <f>'[1]вспомогат'!L57</f>
        <v>-217016.53000000026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34744830.1</v>
      </c>
      <c r="F61" s="38">
        <f>'[1]вспомогат'!H58</f>
        <v>4100160.0500000007</v>
      </c>
      <c r="G61" s="39">
        <f>'[1]вспомогат'!I58</f>
        <v>94.59099182858014</v>
      </c>
      <c r="H61" s="35">
        <f>'[1]вспомогат'!J58</f>
        <v>-234459.94999999925</v>
      </c>
      <c r="I61" s="36">
        <f>'[1]вспомогат'!K58</f>
        <v>102.4480866218804</v>
      </c>
      <c r="J61" s="37">
        <f>'[1]вспомогат'!L58</f>
        <v>830258.1000000015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7361208.92</v>
      </c>
      <c r="F62" s="38">
        <f>'[1]вспомогат'!H59</f>
        <v>598415.8399999999</v>
      </c>
      <c r="G62" s="39">
        <f>'[1]вспомогат'!I59</f>
        <v>50.45562653032315</v>
      </c>
      <c r="H62" s="35">
        <f>'[1]вспомогат'!J59</f>
        <v>-587608.1600000001</v>
      </c>
      <c r="I62" s="36">
        <f>'[1]вспомогат'!K59</f>
        <v>97.16238606413353</v>
      </c>
      <c r="J62" s="37">
        <f>'[1]вспомогат'!L59</f>
        <v>-214983.08000000007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8168686.31</v>
      </c>
      <c r="F63" s="38">
        <f>'[1]вспомогат'!H60</f>
        <v>452737.75</v>
      </c>
      <c r="G63" s="39">
        <f>'[1]вспомогат'!I60</f>
        <v>32.025022989318806</v>
      </c>
      <c r="H63" s="35">
        <f>'[1]вспомогат'!J60</f>
        <v>-960962.25</v>
      </c>
      <c r="I63" s="36">
        <f>'[1]вспомогат'!K60</f>
        <v>110.55931859062247</v>
      </c>
      <c r="J63" s="37">
        <f>'[1]вспомогат'!L60</f>
        <v>780176.3099999996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7030077.89</v>
      </c>
      <c r="F64" s="38">
        <f>'[1]вспомогат'!H61</f>
        <v>1139237.67</v>
      </c>
      <c r="G64" s="39">
        <f>'[1]вспомогат'!I61</f>
        <v>53.79553226633574</v>
      </c>
      <c r="H64" s="35">
        <f>'[1]вспомогат'!J61</f>
        <v>-978480.3300000001</v>
      </c>
      <c r="I64" s="36">
        <f>'[1]вспомогат'!K61</f>
        <v>94.086128539232</v>
      </c>
      <c r="J64" s="37">
        <f>'[1]вспомогат'!L61</f>
        <v>-441882.11000000034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7235936.29</v>
      </c>
      <c r="F65" s="38">
        <f>'[1]вспомогат'!H62</f>
        <v>1549365.5499999998</v>
      </c>
      <c r="G65" s="39">
        <f>'[1]вспомогат'!I62</f>
        <v>64.30930708439175</v>
      </c>
      <c r="H65" s="35">
        <f>'[1]вспомогат'!J62</f>
        <v>-859874.4500000002</v>
      </c>
      <c r="I65" s="36">
        <f>'[1]вспомогат'!K62</f>
        <v>98.39991691144473</v>
      </c>
      <c r="J65" s="37">
        <f>'[1]вспомогат'!L62</f>
        <v>-117663.70999999996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4523709.17</v>
      </c>
      <c r="F66" s="38">
        <f>'[1]вспомогат'!H63</f>
        <v>610335.4899999998</v>
      </c>
      <c r="G66" s="39">
        <f>'[1]вспомогат'!I63</f>
        <v>43.034468583773766</v>
      </c>
      <c r="H66" s="35">
        <f>'[1]вспомогат'!J63</f>
        <v>-807912.5100000002</v>
      </c>
      <c r="I66" s="36">
        <f>'[1]вспомогат'!K63</f>
        <v>106.74842987836173</v>
      </c>
      <c r="J66" s="37">
        <f>'[1]вспомогат'!L63</f>
        <v>285980.1699999999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8243935.43</v>
      </c>
      <c r="F67" s="38">
        <f>'[1]вспомогат'!H64</f>
        <v>751896.5299999993</v>
      </c>
      <c r="G67" s="39">
        <f>'[1]вспомогат'!I64</f>
        <v>45.673012160898</v>
      </c>
      <c r="H67" s="35">
        <f>'[1]вспомогат'!J64</f>
        <v>-894363.4700000007</v>
      </c>
      <c r="I67" s="36">
        <f>'[1]вспомогат'!K64</f>
        <v>100.95766553776238</v>
      </c>
      <c r="J67" s="37">
        <f>'[1]вспомогат'!L64</f>
        <v>78200.4299999997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6566643.4</v>
      </c>
      <c r="F68" s="38">
        <f>'[1]вспомогат'!H65</f>
        <v>575877.2000000002</v>
      </c>
      <c r="G68" s="39">
        <f>'[1]вспомогат'!I65</f>
        <v>51.465856383216426</v>
      </c>
      <c r="H68" s="35">
        <f>'[1]вспомогат'!J65</f>
        <v>-543072.7999999998</v>
      </c>
      <c r="I68" s="36">
        <f>'[1]вспомогат'!K65</f>
        <v>109.21634059652293</v>
      </c>
      <c r="J68" s="37">
        <f>'[1]вспомогат'!L65</f>
        <v>554133.4000000004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18002827.36</v>
      </c>
      <c r="F69" s="38">
        <f>'[1]вспомогат'!H66</f>
        <v>1932673.3499999996</v>
      </c>
      <c r="G69" s="39">
        <f>'[1]вспомогат'!I66</f>
        <v>49.296603749521736</v>
      </c>
      <c r="H69" s="35">
        <f>'[1]вспомогат'!J66</f>
        <v>-1987826.6500000004</v>
      </c>
      <c r="I69" s="36">
        <f>'[1]вспомогат'!K66</f>
        <v>95.90023424747771</v>
      </c>
      <c r="J69" s="37">
        <f>'[1]вспомогат'!L66</f>
        <v>-769626.6400000006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37129694.37</v>
      </c>
      <c r="F70" s="38">
        <f>'[1]вспомогат'!H67</f>
        <v>4343543.259999998</v>
      </c>
      <c r="G70" s="39">
        <f>'[1]вспомогат'!I67</f>
        <v>88.4448654026517</v>
      </c>
      <c r="H70" s="35">
        <f>'[1]вспомогат'!J67</f>
        <v>-567474.7400000021</v>
      </c>
      <c r="I70" s="36">
        <f>'[1]вспомогат'!K67</f>
        <v>113.20708704150829</v>
      </c>
      <c r="J70" s="37">
        <f>'[1]вспомогат'!L67</f>
        <v>4331664.369999997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49216736.3</v>
      </c>
      <c r="F71" s="38">
        <f>'[1]вспомогат'!H68</f>
        <v>6700021.369999997</v>
      </c>
      <c r="G71" s="39">
        <f>'[1]вспомогат'!I68</f>
        <v>90.9526481661425</v>
      </c>
      <c r="H71" s="35">
        <f>'[1]вспомогат'!J68</f>
        <v>-666472.6300000027</v>
      </c>
      <c r="I71" s="36">
        <f>'[1]вспомогат'!K68</f>
        <v>108.50423692829665</v>
      </c>
      <c r="J71" s="37">
        <f>'[1]вспомогат'!L68</f>
        <v>3857460.299999997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8787743.34</v>
      </c>
      <c r="F72" s="38">
        <f>'[1]вспомогат'!H69</f>
        <v>662128.3499999996</v>
      </c>
      <c r="G72" s="39">
        <f>'[1]вспомогат'!I69</f>
        <v>41.401134871506265</v>
      </c>
      <c r="H72" s="35">
        <f>'[1]вспомогат'!J69</f>
        <v>-937171.6500000004</v>
      </c>
      <c r="I72" s="36">
        <f>'[1]вспомогат'!K69</f>
        <v>92.91235385542551</v>
      </c>
      <c r="J72" s="37">
        <f>'[1]вспомогат'!L69</f>
        <v>-670356.6600000001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3896811.07</v>
      </c>
      <c r="F73" s="38">
        <f>'[1]вспомогат'!H70</f>
        <v>334062.98999999976</v>
      </c>
      <c r="G73" s="39">
        <f>'[1]вспомогат'!I70</f>
        <v>42.91662255909555</v>
      </c>
      <c r="H73" s="35">
        <f>'[1]вспомогат'!J70</f>
        <v>-444337.01000000024</v>
      </c>
      <c r="I73" s="36">
        <f>'[1]вспомогат'!K70</f>
        <v>93.16897635875023</v>
      </c>
      <c r="J73" s="37">
        <f>'[1]вспомогат'!L70</f>
        <v>-285708.93000000017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3226188.38</v>
      </c>
      <c r="F74" s="38">
        <f>'[1]вспомогат'!H71</f>
        <v>451190.6499999999</v>
      </c>
      <c r="G74" s="39">
        <f>'[1]вспомогат'!I71</f>
        <v>52.63540013999065</v>
      </c>
      <c r="H74" s="35">
        <f>'[1]вспомогат'!J71</f>
        <v>-406009.3500000001</v>
      </c>
      <c r="I74" s="36">
        <f>'[1]вспомогат'!K71</f>
        <v>91.40853517733947</v>
      </c>
      <c r="J74" s="37">
        <f>'[1]вспомогат'!L71</f>
        <v>-303228.6200000001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590778052.8700001</v>
      </c>
      <c r="F75" s="41">
        <f>SUM(F39:F74)</f>
        <v>61086466.699999996</v>
      </c>
      <c r="G75" s="42">
        <f>F75/D75*100</f>
        <v>59.344355577983386</v>
      </c>
      <c r="H75" s="41">
        <f>SUM(H39:H74)</f>
        <v>-41849130.300000004</v>
      </c>
      <c r="I75" s="43">
        <f>E75/C75*100</f>
        <v>100.66442400046935</v>
      </c>
      <c r="J75" s="41">
        <f>SUM(J39:J74)</f>
        <v>3899362.869999989</v>
      </c>
    </row>
    <row r="76" spans="1:10" ht="15.75" customHeight="1">
      <c r="A76" s="53" t="s">
        <v>78</v>
      </c>
      <c r="B76" s="54">
        <f>'[1]вспомогат'!B72</f>
        <v>10123038943</v>
      </c>
      <c r="C76" s="54">
        <f>'[1]вспомогат'!C72</f>
        <v>6637693356</v>
      </c>
      <c r="D76" s="54">
        <f>'[1]вспомогат'!D72</f>
        <v>994798549</v>
      </c>
      <c r="E76" s="54">
        <f>'[1]вспомогат'!G72</f>
        <v>6638944029.290004</v>
      </c>
      <c r="F76" s="54">
        <f>'[1]вспомогат'!H72</f>
        <v>661095113.39</v>
      </c>
      <c r="G76" s="55">
        <f>'[1]вспомогат'!I72</f>
        <v>66.455174673762</v>
      </c>
      <c r="H76" s="54">
        <f>'[1]вспомогат'!J72</f>
        <v>-333703435.61</v>
      </c>
      <c r="I76" s="55">
        <f>'[1]вспомогат'!K72</f>
        <v>100.0188419865596</v>
      </c>
      <c r="J76" s="54">
        <f>'[1]вспомогат'!L72</f>
        <v>1250673.2900001244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17.08.2018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2018-08-20T08:25:23Z</dcterms:created>
  <dcterms:modified xsi:type="dcterms:W3CDTF">2018-08-20T08:26:16Z</dcterms:modified>
  <cp:category/>
  <cp:version/>
  <cp:contentType/>
  <cp:contentStatus/>
</cp:coreProperties>
</file>