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<sst xmlns="http://schemas.openxmlformats.org/spreadsheetml/2006/main" count="84" uniqueCount="79">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</sst>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14.08.2018</v>
          </cell>
        </row>
        <row r="6">
          <cell r="G6" t="str">
            <v>Фактично надійшло на 14.08.2018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1154905338.17</v>
          </cell>
          <cell r="H10">
            <v>66999007.130000114</v>
          </cell>
          <cell r="I10">
            <v>29.775875499264444</v>
          </cell>
          <cell r="J10">
            <v>-158012032.8699999</v>
          </cell>
          <cell r="K10">
            <v>90.78862000669015</v>
          </cell>
          <cell r="L10">
            <v>-117176270.82999992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2968175985</v>
          </cell>
          <cell r="H11">
            <v>191375501.55999994</v>
          </cell>
          <cell r="I11">
            <v>48.618118934024324</v>
          </cell>
          <cell r="J11">
            <v>-202254498.44000006</v>
          </cell>
          <cell r="K11">
            <v>97.77148209879999</v>
          </cell>
          <cell r="L11">
            <v>-67654015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253846726.91</v>
          </cell>
          <cell r="H12">
            <v>14129572.639999986</v>
          </cell>
          <cell r="I12">
            <v>36.169255939808814</v>
          </cell>
          <cell r="J12">
            <v>-24935573.360000014</v>
          </cell>
          <cell r="K12">
            <v>97.80716321851803</v>
          </cell>
          <cell r="L12">
            <v>-5691244.090000004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350234309.25</v>
          </cell>
          <cell r="H13">
            <v>21562115.050000012</v>
          </cell>
          <cell r="I13">
            <v>51.915277689996785</v>
          </cell>
          <cell r="J13">
            <v>-19971159.949999988</v>
          </cell>
          <cell r="K13">
            <v>103.14816539345499</v>
          </cell>
          <cell r="L13">
            <v>10689434.25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330013587.13</v>
          </cell>
          <cell r="H14">
            <v>18418117.089999974</v>
          </cell>
          <cell r="I14">
            <v>37.14303565450617</v>
          </cell>
          <cell r="J14">
            <v>-31168882.910000026</v>
          </cell>
          <cell r="K14">
            <v>92.29213091798924</v>
          </cell>
          <cell r="L14">
            <v>-27561412.870000005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46141605.35</v>
          </cell>
          <cell r="H15">
            <v>2620466.289999999</v>
          </cell>
          <cell r="I15">
            <v>37.95164618559686</v>
          </cell>
          <cell r="J15">
            <v>-4284283.710000001</v>
          </cell>
          <cell r="K15">
            <v>94.31255276025293</v>
          </cell>
          <cell r="L15">
            <v>-2782534.6499999985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23595074.43</v>
          </cell>
          <cell r="H16">
            <v>2283060.280000001</v>
          </cell>
          <cell r="I16">
            <v>40.53540620091894</v>
          </cell>
          <cell r="J16">
            <v>-3349201.719999999</v>
          </cell>
          <cell r="K16">
            <v>93.8676041303525</v>
          </cell>
          <cell r="L16">
            <v>-1541472.5700000003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163687629.51</v>
          </cell>
          <cell r="H17">
            <v>11000951.299999982</v>
          </cell>
          <cell r="I17">
            <v>49.733338432820034</v>
          </cell>
          <cell r="J17">
            <v>-11118921.700000018</v>
          </cell>
          <cell r="K17">
            <v>105.6752904177412</v>
          </cell>
          <cell r="L17">
            <v>8790842.50999999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82464</v>
          </cell>
          <cell r="H18">
            <v>8280</v>
          </cell>
          <cell r="I18">
            <v>117.44680851063829</v>
          </cell>
          <cell r="J18">
            <v>1230</v>
          </cell>
          <cell r="K18">
            <v>145.69611307420493</v>
          </cell>
          <cell r="L18">
            <v>25864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3267511.53</v>
          </cell>
          <cell r="H19">
            <v>346150.3099999996</v>
          </cell>
          <cell r="I19">
            <v>32.77029290168538</v>
          </cell>
          <cell r="J19">
            <v>-710142.6900000004</v>
          </cell>
          <cell r="K19">
            <v>85.89914411367512</v>
          </cell>
          <cell r="L19">
            <v>-536381.4700000002</v>
          </cell>
        </row>
        <row r="20">
          <cell r="B20">
            <v>127409230</v>
          </cell>
          <cell r="C20">
            <v>79337846</v>
          </cell>
          <cell r="D20">
            <v>16072548</v>
          </cell>
          <cell r="G20">
            <v>79819231.7</v>
          </cell>
          <cell r="H20">
            <v>5561929.75</v>
          </cell>
          <cell r="I20">
            <v>34.60515252466504</v>
          </cell>
          <cell r="J20">
            <v>-10510618.25</v>
          </cell>
          <cell r="K20">
            <v>100.60675418387336</v>
          </cell>
          <cell r="L20">
            <v>481385.700000003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18624450.16</v>
          </cell>
          <cell r="H21">
            <v>1032595.3000000007</v>
          </cell>
          <cell r="I21">
            <v>28.441372111022684</v>
          </cell>
          <cell r="J21">
            <v>-2598014.6999999993</v>
          </cell>
          <cell r="K21">
            <v>110.35507926839385</v>
          </cell>
          <cell r="L21">
            <v>1747610.1600000001</v>
          </cell>
        </row>
        <row r="22">
          <cell r="B22">
            <v>56452628</v>
          </cell>
          <cell r="C22">
            <v>37167962</v>
          </cell>
          <cell r="D22">
            <v>5594783</v>
          </cell>
          <cell r="G22">
            <v>33955930.92</v>
          </cell>
          <cell r="H22">
            <v>1934827.4300000034</v>
          </cell>
          <cell r="I22">
            <v>34.58270731858597</v>
          </cell>
          <cell r="J22">
            <v>-3659955.5699999966</v>
          </cell>
          <cell r="K22">
            <v>91.35806509918409</v>
          </cell>
          <cell r="L22">
            <v>-3212031.079999998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4378163.89</v>
          </cell>
          <cell r="H23">
            <v>280660.3499999996</v>
          </cell>
          <cell r="I23">
            <v>47.319319867817576</v>
          </cell>
          <cell r="J23">
            <v>-312459.6500000004</v>
          </cell>
          <cell r="K23">
            <v>95.32882073430928</v>
          </cell>
          <cell r="L23">
            <v>-214533.11000000034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23544643.71</v>
          </cell>
          <cell r="H24">
            <v>1885080.0300000012</v>
          </cell>
          <cell r="I24">
            <v>29.264353788998548</v>
          </cell>
          <cell r="J24">
            <v>-4556476.969999999</v>
          </cell>
          <cell r="K24">
            <v>92.33064710939722</v>
          </cell>
          <cell r="L24">
            <v>-1955712.289999999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66743695.3</v>
          </cell>
          <cell r="H25">
            <v>4460709.529999994</v>
          </cell>
          <cell r="I25">
            <v>28.808285714654712</v>
          </cell>
          <cell r="J25">
            <v>-11023410.470000006</v>
          </cell>
          <cell r="K25">
            <v>88.00639615749007</v>
          </cell>
          <cell r="L25">
            <v>-9095900.700000003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38899524.64</v>
          </cell>
          <cell r="H26">
            <v>3168208.420000002</v>
          </cell>
          <cell r="I26">
            <v>34.00701090846954</v>
          </cell>
          <cell r="J26">
            <v>-6148130.579999998</v>
          </cell>
          <cell r="K26">
            <v>92.44622775687466</v>
          </cell>
          <cell r="L26">
            <v>-3178476.3599999994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37135149.22</v>
          </cell>
          <cell r="H27">
            <v>2831462.3599999994</v>
          </cell>
          <cell r="I27">
            <v>42.339168236244774</v>
          </cell>
          <cell r="J27">
            <v>-3856109.6400000006</v>
          </cell>
          <cell r="K27">
            <v>97.52280522309404</v>
          </cell>
          <cell r="L27">
            <v>-943276.7800000012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39176.18000000001</v>
          </cell>
          <cell r="H28">
            <v>-5382.190000000002</v>
          </cell>
          <cell r="I28">
            <v>-121.90690826727074</v>
          </cell>
          <cell r="J28">
            <v>-9797.190000000002</v>
          </cell>
          <cell r="K28">
            <v>63.18229175066528</v>
          </cell>
          <cell r="L28">
            <v>-22828.819999999992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104681349.75</v>
          </cell>
          <cell r="H29">
            <v>7097238.349999994</v>
          </cell>
          <cell r="I29">
            <v>42.34120285307001</v>
          </cell>
          <cell r="J29">
            <v>-9664775.650000006</v>
          </cell>
          <cell r="K29">
            <v>91.96491008485815</v>
          </cell>
          <cell r="L29">
            <v>-9146141.25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28375734.06</v>
          </cell>
          <cell r="H30">
            <v>2850545.3999999985</v>
          </cell>
          <cell r="I30">
            <v>38.329783912477424</v>
          </cell>
          <cell r="J30">
            <v>-4586348.6000000015</v>
          </cell>
          <cell r="K30">
            <v>93.75166538297663</v>
          </cell>
          <cell r="L30">
            <v>-1891177.9400000013</v>
          </cell>
        </row>
        <row r="31">
          <cell r="B31">
            <v>39220529</v>
          </cell>
          <cell r="C31">
            <v>21111559</v>
          </cell>
          <cell r="D31">
            <v>4005112</v>
          </cell>
          <cell r="G31">
            <v>19474228.22</v>
          </cell>
          <cell r="H31">
            <v>1627249.8399999999</v>
          </cell>
          <cell r="I31">
            <v>40.6293217268331</v>
          </cell>
          <cell r="J31">
            <v>-2377862.16</v>
          </cell>
          <cell r="K31">
            <v>92.24438716250182</v>
          </cell>
          <cell r="L31">
            <v>-1637330.7800000012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22220055.04</v>
          </cell>
          <cell r="H32">
            <v>1278973.419999998</v>
          </cell>
          <cell r="I32">
            <v>22.683590502135353</v>
          </cell>
          <cell r="J32">
            <v>-4359346.580000002</v>
          </cell>
          <cell r="K32">
            <v>92.883665921105</v>
          </cell>
          <cell r="L32">
            <v>-1702401.960000001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38334735.45</v>
          </cell>
          <cell r="H33">
            <v>3302282.480000004</v>
          </cell>
          <cell r="I33">
            <v>37.67624407964825</v>
          </cell>
          <cell r="J33">
            <v>-5462610.519999996</v>
          </cell>
          <cell r="K33">
            <v>95.71731402204783</v>
          </cell>
          <cell r="L33">
            <v>-1715213.549999997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190548.62</v>
          </cell>
          <cell r="H34">
            <v>7270</v>
          </cell>
          <cell r="I34">
            <v>32.747747747747745</v>
          </cell>
          <cell r="J34">
            <v>-14930</v>
          </cell>
          <cell r="K34">
            <v>126.02421957671956</v>
          </cell>
          <cell r="L34">
            <v>39348.619999999995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4316922.65</v>
          </cell>
          <cell r="H35">
            <v>469568.9400000004</v>
          </cell>
          <cell r="I35">
            <v>54.489146705718305</v>
          </cell>
          <cell r="J35">
            <v>-392197.0599999996</v>
          </cell>
          <cell r="K35">
            <v>94.58748425430883</v>
          </cell>
          <cell r="L35">
            <v>-247024.34999999963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8507159.35</v>
          </cell>
          <cell r="H36">
            <v>825378.9399999995</v>
          </cell>
          <cell r="I36">
            <v>26.488285197600124</v>
          </cell>
          <cell r="J36">
            <v>-2290636.0600000005</v>
          </cell>
          <cell r="K36">
            <v>82.33722370315252</v>
          </cell>
          <cell r="L36">
            <v>-1824934.6500000004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24265458.88</v>
          </cell>
          <cell r="H37">
            <v>1594545.5599999987</v>
          </cell>
          <cell r="I37">
            <v>33.83807590462538</v>
          </cell>
          <cell r="J37">
            <v>-3117736.4400000013</v>
          </cell>
          <cell r="K37">
            <v>90.94177422940625</v>
          </cell>
          <cell r="L37">
            <v>-2416953.120000001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13375174.21</v>
          </cell>
          <cell r="H38">
            <v>1594051.8200000003</v>
          </cell>
          <cell r="I38">
            <v>68.04109565652402</v>
          </cell>
          <cell r="J38">
            <v>-748726.1799999997</v>
          </cell>
          <cell r="K38">
            <v>105.95089479613216</v>
          </cell>
          <cell r="L38">
            <v>751237.2100000009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9234722.46</v>
          </cell>
          <cell r="H39">
            <v>441493.5900000017</v>
          </cell>
          <cell r="I39">
            <v>16.309330993720046</v>
          </cell>
          <cell r="J39">
            <v>-2265506.4099999983</v>
          </cell>
          <cell r="K39">
            <v>81.51113439370135</v>
          </cell>
          <cell r="L39">
            <v>-2094677.539999999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9942052.03</v>
          </cell>
          <cell r="H40">
            <v>790597.5999999996</v>
          </cell>
          <cell r="I40">
            <v>50.43951928555066</v>
          </cell>
          <cell r="J40">
            <v>-776819.4000000004</v>
          </cell>
          <cell r="K40">
            <v>116.92059930960524</v>
          </cell>
          <cell r="L40">
            <v>1438801.0299999993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14213265.33</v>
          </cell>
          <cell r="H41">
            <v>760850.0899999999</v>
          </cell>
          <cell r="I41">
            <v>54.43465802790378</v>
          </cell>
          <cell r="J41">
            <v>-636880.9100000001</v>
          </cell>
          <cell r="K41">
            <v>98.7687686516991</v>
          </cell>
          <cell r="L41">
            <v>-177179.66999999993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18011156.72</v>
          </cell>
          <cell r="H42">
            <v>1233873</v>
          </cell>
          <cell r="I42">
            <v>52.39329076046456</v>
          </cell>
          <cell r="J42">
            <v>-1121148</v>
          </cell>
          <cell r="K42">
            <v>93.11051617030903</v>
          </cell>
          <cell r="L42">
            <v>-1332691.2800000012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30433801.47</v>
          </cell>
          <cell r="H43">
            <v>2045423.5999999978</v>
          </cell>
          <cell r="I43">
            <v>45.96903789311676</v>
          </cell>
          <cell r="J43">
            <v>-2404144.4000000022</v>
          </cell>
          <cell r="K43">
            <v>96.51650790632465</v>
          </cell>
          <cell r="L43">
            <v>-1098422.5300000012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13582377.54</v>
          </cell>
          <cell r="H44">
            <v>831200.9399999995</v>
          </cell>
          <cell r="I44">
            <v>17.974951440438133</v>
          </cell>
          <cell r="J44">
            <v>-3793017.0600000005</v>
          </cell>
          <cell r="K44">
            <v>78.97303682423951</v>
          </cell>
          <cell r="L44">
            <v>-3616375.460000001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16455476.89</v>
          </cell>
          <cell r="H45">
            <v>2151877.08</v>
          </cell>
          <cell r="I45">
            <v>127.24567623823266</v>
          </cell>
          <cell r="J45">
            <v>460757.0800000001</v>
          </cell>
          <cell r="K45">
            <v>109.0806342707566</v>
          </cell>
          <cell r="L45">
            <v>1369868.8900000006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5459711.89</v>
          </cell>
          <cell r="H46">
            <v>298717.81999999937</v>
          </cell>
          <cell r="I46">
            <v>33.95612679986853</v>
          </cell>
          <cell r="J46">
            <v>-580999.1800000006</v>
          </cell>
          <cell r="K46">
            <v>90.12199117385136</v>
          </cell>
          <cell r="L46">
            <v>-598423.1100000003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4992561.64</v>
          </cell>
          <cell r="H47">
            <v>325764.89999999944</v>
          </cell>
          <cell r="I47">
            <v>26.4528636808034</v>
          </cell>
          <cell r="J47">
            <v>-905727.1000000006</v>
          </cell>
          <cell r="K47">
            <v>88.40194349074027</v>
          </cell>
          <cell r="L47">
            <v>-655008.3600000003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5741371.75</v>
          </cell>
          <cell r="H48">
            <v>434412.4400000004</v>
          </cell>
          <cell r="I48">
            <v>18.909053712536657</v>
          </cell>
          <cell r="J48">
            <v>-1862965.5599999996</v>
          </cell>
          <cell r="K48">
            <v>75.94689366099455</v>
          </cell>
          <cell r="L48">
            <v>-1818347.25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18457827.11</v>
          </cell>
          <cell r="H49">
            <v>948936.5</v>
          </cell>
          <cell r="I49">
            <v>27.026757996069605</v>
          </cell>
          <cell r="J49">
            <v>-2562163.5</v>
          </cell>
          <cell r="K49">
            <v>124.90738853951456</v>
          </cell>
          <cell r="L49">
            <v>3680617.1099999994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6074408.17</v>
          </cell>
          <cell r="H50">
            <v>602470.2999999998</v>
          </cell>
          <cell r="I50">
            <v>59.91450450002485</v>
          </cell>
          <cell r="J50">
            <v>-403079.7000000002</v>
          </cell>
          <cell r="K50">
            <v>95.54157485786511</v>
          </cell>
          <cell r="L50">
            <v>-283460.8300000001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4852520.52</v>
          </cell>
          <cell r="H51">
            <v>185469.25</v>
          </cell>
          <cell r="I51">
            <v>23.138824776994575</v>
          </cell>
          <cell r="J51">
            <v>-616080.75</v>
          </cell>
          <cell r="K51">
            <v>92.39957042236088</v>
          </cell>
          <cell r="L51">
            <v>-399149.48000000045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30221395.64</v>
          </cell>
          <cell r="H52">
            <v>1617141.1099999994</v>
          </cell>
          <cell r="I52">
            <v>28.917798183183706</v>
          </cell>
          <cell r="J52">
            <v>-3975058.8900000006</v>
          </cell>
          <cell r="K52">
            <v>98.54321778114921</v>
          </cell>
          <cell r="L52">
            <v>-446768.3599999994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37399314.53</v>
          </cell>
          <cell r="H53">
            <v>2273445.960000001</v>
          </cell>
          <cell r="I53">
            <v>36.69220295959067</v>
          </cell>
          <cell r="J53">
            <v>-3922546.039999999</v>
          </cell>
          <cell r="K53">
            <v>96.63383440961886</v>
          </cell>
          <cell r="L53">
            <v>-1302776.4699999988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20480839.49</v>
          </cell>
          <cell r="H54">
            <v>2054009.8399999999</v>
          </cell>
          <cell r="I54">
            <v>59.40049856849533</v>
          </cell>
          <cell r="J54">
            <v>-1403890.1600000001</v>
          </cell>
          <cell r="K54">
            <v>99.49555919677535</v>
          </cell>
          <cell r="L54">
            <v>-103837.51000000164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36862257.8</v>
          </cell>
          <cell r="H55">
            <v>1848286.4399999976</v>
          </cell>
          <cell r="I55">
            <v>33.44901327130054</v>
          </cell>
          <cell r="J55">
            <v>-3677396.5600000024</v>
          </cell>
          <cell r="K55">
            <v>99.16162128305234</v>
          </cell>
          <cell r="L55">
            <v>-311658.200000003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40680524.01</v>
          </cell>
          <cell r="H56">
            <v>1885374.8399999961</v>
          </cell>
          <cell r="I56">
            <v>26.16978719240125</v>
          </cell>
          <cell r="J56">
            <v>-5319020.160000004</v>
          </cell>
          <cell r="K56">
            <v>91.33628565616687</v>
          </cell>
          <cell r="L56">
            <v>-3858755.990000002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5747582.24</v>
          </cell>
          <cell r="H57">
            <v>489434.16000000015</v>
          </cell>
          <cell r="I57">
            <v>41.06618292390282</v>
          </cell>
          <cell r="J57">
            <v>-702383.8399999999</v>
          </cell>
          <cell r="K57">
            <v>91.00306088908283</v>
          </cell>
          <cell r="L57">
            <v>-568229.7599999998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33873264.3</v>
          </cell>
          <cell r="H58">
            <v>3228594.2499999963</v>
          </cell>
          <cell r="I58">
            <v>74.48390516354367</v>
          </cell>
          <cell r="J58">
            <v>-1106025.7500000037</v>
          </cell>
          <cell r="K58">
            <v>99.8782007333013</v>
          </cell>
          <cell r="L58">
            <v>-41307.70000000298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7249533.74</v>
          </cell>
          <cell r="H59">
            <v>486740.66000000015</v>
          </cell>
          <cell r="I59">
            <v>41.03969734170642</v>
          </cell>
          <cell r="J59">
            <v>-699283.3399999999</v>
          </cell>
          <cell r="K59">
            <v>95.68835821478655</v>
          </cell>
          <cell r="L59">
            <v>-326658.2599999998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8006920.64</v>
          </cell>
          <cell r="H60">
            <v>290972.0800000001</v>
          </cell>
          <cell r="I60">
            <v>20.582307420244753</v>
          </cell>
          <cell r="J60">
            <v>-1122727.92</v>
          </cell>
          <cell r="K60">
            <v>108.36989650145969</v>
          </cell>
          <cell r="L60">
            <v>618410.6399999997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6610043</v>
          </cell>
          <cell r="H61">
            <v>719202.7800000003</v>
          </cell>
          <cell r="I61">
            <v>33.96121579927074</v>
          </cell>
          <cell r="J61">
            <v>-1398515.2199999997</v>
          </cell>
          <cell r="K61">
            <v>88.46464649168357</v>
          </cell>
          <cell r="L61">
            <v>-861917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6748803.38</v>
          </cell>
          <cell r="H62">
            <v>1062232.6399999997</v>
          </cell>
          <cell r="I62">
            <v>44.089947037239945</v>
          </cell>
          <cell r="J62">
            <v>-1347007.3600000003</v>
          </cell>
          <cell r="K62">
            <v>91.77550288294168</v>
          </cell>
          <cell r="L62">
            <v>-604796.6200000001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4425373.09</v>
          </cell>
          <cell r="H63">
            <v>511999.4099999997</v>
          </cell>
          <cell r="I63">
            <v>36.10083779423625</v>
          </cell>
          <cell r="J63">
            <v>-906248.5900000003</v>
          </cell>
          <cell r="K63">
            <v>104.42793982342901</v>
          </cell>
          <cell r="L63">
            <v>187644.08999999985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7930273.14</v>
          </cell>
          <cell r="H64">
            <v>438234.2399999993</v>
          </cell>
          <cell r="I64">
            <v>26.61998955207557</v>
          </cell>
          <cell r="J64">
            <v>-1208025.7600000007</v>
          </cell>
          <cell r="K64">
            <v>97.1164645925933</v>
          </cell>
          <cell r="L64">
            <v>-235461.86000000034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6396856.3</v>
          </cell>
          <cell r="H65">
            <v>406090.0999999996</v>
          </cell>
          <cell r="I65">
            <v>36.29206845703558</v>
          </cell>
          <cell r="J65">
            <v>-712859.9000000004</v>
          </cell>
          <cell r="K65">
            <v>106.39244342213152</v>
          </cell>
          <cell r="L65">
            <v>384346.2999999998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17361797.16</v>
          </cell>
          <cell r="H66">
            <v>1291643.1500000004</v>
          </cell>
          <cell r="I66">
            <v>32.945878076775934</v>
          </cell>
          <cell r="J66">
            <v>-2628856.8499999996</v>
          </cell>
          <cell r="K66">
            <v>92.48549582276245</v>
          </cell>
          <cell r="L66">
            <v>-1410656.8399999999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35698511.92</v>
          </cell>
          <cell r="H67">
            <v>2912360.8100000024</v>
          </cell>
          <cell r="I67">
            <v>59.3025887911631</v>
          </cell>
          <cell r="J67">
            <v>-1998657.1899999976</v>
          </cell>
          <cell r="K67">
            <v>108.84346382999223</v>
          </cell>
          <cell r="L67">
            <v>2900481.920000002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46867841.83</v>
          </cell>
          <cell r="H68">
            <v>4351126.8999999985</v>
          </cell>
          <cell r="I68">
            <v>59.06645549429618</v>
          </cell>
          <cell r="J68">
            <v>-3015367.1000000015</v>
          </cell>
          <cell r="K68">
            <v>103.32581549582052</v>
          </cell>
          <cell r="L68">
            <v>1508565.8299999982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8603834.61</v>
          </cell>
          <cell r="H69">
            <v>478219.6199999992</v>
          </cell>
          <cell r="I69">
            <v>29.901808291127317</v>
          </cell>
          <cell r="J69">
            <v>-1121080.3800000008</v>
          </cell>
          <cell r="K69">
            <v>90.96789640625495</v>
          </cell>
          <cell r="L69">
            <v>-854265.3900000006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3836807.69</v>
          </cell>
          <cell r="H70">
            <v>274059.60999999987</v>
          </cell>
          <cell r="I70">
            <v>35.20806911613565</v>
          </cell>
          <cell r="J70">
            <v>-504340.39000000013</v>
          </cell>
          <cell r="K70">
            <v>91.7343536910762</v>
          </cell>
          <cell r="L70">
            <v>-345712.31000000006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3156714.96</v>
          </cell>
          <cell r="H71">
            <v>381717.23</v>
          </cell>
          <cell r="I71">
            <v>44.5307081194587</v>
          </cell>
          <cell r="J71">
            <v>-475482.77</v>
          </cell>
          <cell r="K71">
            <v>89.44012453048195</v>
          </cell>
          <cell r="L71">
            <v>-372702.04000000004</v>
          </cell>
        </row>
        <row r="72">
          <cell r="B72">
            <v>10123038943</v>
          </cell>
          <cell r="C72">
            <v>6637693356</v>
          </cell>
          <cell r="D72">
            <v>994798549</v>
          </cell>
          <cell r="G72">
            <v>6386441306.220004</v>
          </cell>
          <cell r="H72">
            <v>408592390.32000005</v>
          </cell>
          <cell r="I72">
            <v>41.07287759222496</v>
          </cell>
          <cell r="J72">
            <v>-586206158.6799997</v>
          </cell>
          <cell r="K72">
            <v>96.2147686507259</v>
          </cell>
          <cell r="L72">
            <v>-251252049.77999994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68" sqref="F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1154905338.17</v>
      </c>
      <c r="F10" s="33">
        <f>'[1]вспомогат'!H10</f>
        <v>66999007.130000114</v>
      </c>
      <c r="G10" s="34">
        <f>'[1]вспомогат'!I10</f>
        <v>29.775875499264444</v>
      </c>
      <c r="H10" s="35">
        <f>'[1]вспомогат'!J10</f>
        <v>-158012032.8699999</v>
      </c>
      <c r="I10" s="36">
        <f>'[1]вспомогат'!K10</f>
        <v>90.78862000669015</v>
      </c>
      <c r="J10" s="37">
        <f>'[1]вспомогат'!L10</f>
        <v>-117176270.82999992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2968175985</v>
      </c>
      <c r="F12" s="38">
        <f>'[1]вспомогат'!H11</f>
        <v>191375501.55999994</v>
      </c>
      <c r="G12" s="39">
        <f>'[1]вспомогат'!I11</f>
        <v>48.618118934024324</v>
      </c>
      <c r="H12" s="35">
        <f>'[1]вспомогат'!J11</f>
        <v>-202254498.44000006</v>
      </c>
      <c r="I12" s="36">
        <f>'[1]вспомогат'!K11</f>
        <v>97.77148209879999</v>
      </c>
      <c r="J12" s="37">
        <f>'[1]вспомогат'!L11</f>
        <v>-67654015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253846726.91</v>
      </c>
      <c r="F13" s="38">
        <f>'[1]вспомогат'!H12</f>
        <v>14129572.639999986</v>
      </c>
      <c r="G13" s="39">
        <f>'[1]вспомогат'!I12</f>
        <v>36.169255939808814</v>
      </c>
      <c r="H13" s="35">
        <f>'[1]вспомогат'!J12</f>
        <v>-24935573.360000014</v>
      </c>
      <c r="I13" s="36">
        <f>'[1]вспомогат'!K12</f>
        <v>97.80716321851803</v>
      </c>
      <c r="J13" s="37">
        <f>'[1]вспомогат'!L12</f>
        <v>-5691244.090000004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350234309.25</v>
      </c>
      <c r="F14" s="38">
        <f>'[1]вспомогат'!H13</f>
        <v>21562115.050000012</v>
      </c>
      <c r="G14" s="39">
        <f>'[1]вспомогат'!I13</f>
        <v>51.915277689996785</v>
      </c>
      <c r="H14" s="35">
        <f>'[1]вспомогат'!J13</f>
        <v>-19971159.949999988</v>
      </c>
      <c r="I14" s="36">
        <f>'[1]вспомогат'!K13</f>
        <v>103.14816539345499</v>
      </c>
      <c r="J14" s="37">
        <f>'[1]вспомогат'!L13</f>
        <v>10689434.25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330013587.13</v>
      </c>
      <c r="F15" s="38">
        <f>'[1]вспомогат'!H14</f>
        <v>18418117.089999974</v>
      </c>
      <c r="G15" s="39">
        <f>'[1]вспомогат'!I14</f>
        <v>37.14303565450617</v>
      </c>
      <c r="H15" s="35">
        <f>'[1]вспомогат'!J14</f>
        <v>-31168882.910000026</v>
      </c>
      <c r="I15" s="36">
        <f>'[1]вспомогат'!K14</f>
        <v>92.29213091798924</v>
      </c>
      <c r="J15" s="37">
        <f>'[1]вспомогат'!L14</f>
        <v>-27561412.870000005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46141605.35</v>
      </c>
      <c r="F16" s="38">
        <f>'[1]вспомогат'!H15</f>
        <v>2620466.289999999</v>
      </c>
      <c r="G16" s="39">
        <f>'[1]вспомогат'!I15</f>
        <v>37.95164618559686</v>
      </c>
      <c r="H16" s="35">
        <f>'[1]вспомогат'!J15</f>
        <v>-4284283.710000001</v>
      </c>
      <c r="I16" s="36">
        <f>'[1]вспомогат'!K15</f>
        <v>94.31255276025293</v>
      </c>
      <c r="J16" s="37">
        <f>'[1]вспомогат'!L15</f>
        <v>-2782534.6499999985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3948412213.64</v>
      </c>
      <c r="F17" s="41">
        <f>SUM(F12:F16)</f>
        <v>248105772.6299999</v>
      </c>
      <c r="G17" s="42">
        <f>F17/D17*100</f>
        <v>46.74888692519657</v>
      </c>
      <c r="H17" s="41">
        <f>SUM(H12:H16)</f>
        <v>-282614398.37000006</v>
      </c>
      <c r="I17" s="43">
        <f>E17/C17*100</f>
        <v>97.69882969907141</v>
      </c>
      <c r="J17" s="41">
        <f>SUM(J12:J16)</f>
        <v>-92999772.36000001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23595074.43</v>
      </c>
      <c r="F18" s="45">
        <f>'[1]вспомогат'!H16</f>
        <v>2283060.280000001</v>
      </c>
      <c r="G18" s="46">
        <f>'[1]вспомогат'!I16</f>
        <v>40.53540620091894</v>
      </c>
      <c r="H18" s="47">
        <f>'[1]вспомогат'!J16</f>
        <v>-3349201.719999999</v>
      </c>
      <c r="I18" s="48">
        <f>'[1]вспомогат'!K16</f>
        <v>93.8676041303525</v>
      </c>
      <c r="J18" s="49">
        <f>'[1]вспомогат'!L16</f>
        <v>-1541472.5700000003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163687629.51</v>
      </c>
      <c r="F19" s="38">
        <f>'[1]вспомогат'!H17</f>
        <v>11000951.299999982</v>
      </c>
      <c r="G19" s="39">
        <f>'[1]вспомогат'!I17</f>
        <v>49.733338432820034</v>
      </c>
      <c r="H19" s="35">
        <f>'[1]вспомогат'!J17</f>
        <v>-11118921.700000018</v>
      </c>
      <c r="I19" s="36">
        <f>'[1]вспомогат'!K17</f>
        <v>105.6752904177412</v>
      </c>
      <c r="J19" s="37">
        <f>'[1]вспомогат'!L17</f>
        <v>8790842.50999999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82464</v>
      </c>
      <c r="F20" s="38">
        <f>'[1]вспомогат'!H18</f>
        <v>8280</v>
      </c>
      <c r="G20" s="39">
        <f>'[1]вспомогат'!I18</f>
        <v>117.44680851063829</v>
      </c>
      <c r="H20" s="35">
        <f>'[1]вспомогат'!J18</f>
        <v>1230</v>
      </c>
      <c r="I20" s="36">
        <f>'[1]вспомогат'!K18</f>
        <v>145.69611307420493</v>
      </c>
      <c r="J20" s="37">
        <f>'[1]вспомогат'!L18</f>
        <v>25864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3267511.53</v>
      </c>
      <c r="F21" s="38">
        <f>'[1]вспомогат'!H19</f>
        <v>346150.3099999996</v>
      </c>
      <c r="G21" s="39">
        <f>'[1]вспомогат'!I19</f>
        <v>32.77029290168538</v>
      </c>
      <c r="H21" s="35">
        <f>'[1]вспомогат'!J19</f>
        <v>-710142.6900000004</v>
      </c>
      <c r="I21" s="36">
        <f>'[1]вспомогат'!K19</f>
        <v>85.89914411367512</v>
      </c>
      <c r="J21" s="37">
        <f>'[1]вспомогат'!L19</f>
        <v>-536381.4700000002</v>
      </c>
    </row>
    <row r="22" spans="1:10" ht="12.75">
      <c r="A22" s="32" t="s">
        <v>24</v>
      </c>
      <c r="B22" s="33">
        <f>'[1]вспомогат'!B20</f>
        <v>127409230</v>
      </c>
      <c r="C22" s="33">
        <f>'[1]вспомогат'!C20</f>
        <v>79337846</v>
      </c>
      <c r="D22" s="38">
        <f>'[1]вспомогат'!D20</f>
        <v>16072548</v>
      </c>
      <c r="E22" s="33">
        <f>'[1]вспомогат'!G20</f>
        <v>79819231.7</v>
      </c>
      <c r="F22" s="38">
        <f>'[1]вспомогат'!H20</f>
        <v>5561929.75</v>
      </c>
      <c r="G22" s="39">
        <f>'[1]вспомогат'!I20</f>
        <v>34.60515252466504</v>
      </c>
      <c r="H22" s="35">
        <f>'[1]вспомогат'!J20</f>
        <v>-10510618.25</v>
      </c>
      <c r="I22" s="36">
        <f>'[1]вспомогат'!K20</f>
        <v>100.60675418387336</v>
      </c>
      <c r="J22" s="37">
        <f>'[1]вспомогат'!L20</f>
        <v>481385.700000003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18624450.16</v>
      </c>
      <c r="F23" s="38">
        <f>'[1]вспомогат'!H21</f>
        <v>1032595.3000000007</v>
      </c>
      <c r="G23" s="39">
        <f>'[1]вспомогат'!I21</f>
        <v>28.441372111022684</v>
      </c>
      <c r="H23" s="35">
        <f>'[1]вспомогат'!J21</f>
        <v>-2598014.6999999993</v>
      </c>
      <c r="I23" s="36">
        <f>'[1]вспомогат'!K21</f>
        <v>110.35507926839385</v>
      </c>
      <c r="J23" s="37">
        <f>'[1]вспомогат'!L21</f>
        <v>1747610.1600000001</v>
      </c>
    </row>
    <row r="24" spans="1:10" ht="12.75">
      <c r="A24" s="32" t="s">
        <v>26</v>
      </c>
      <c r="B24" s="33">
        <f>'[1]вспомогат'!B22</f>
        <v>56452628</v>
      </c>
      <c r="C24" s="33">
        <f>'[1]вспомогат'!C22</f>
        <v>37167962</v>
      </c>
      <c r="D24" s="38">
        <f>'[1]вспомогат'!D22</f>
        <v>5594783</v>
      </c>
      <c r="E24" s="33">
        <f>'[1]вспомогат'!G22</f>
        <v>33955930.92</v>
      </c>
      <c r="F24" s="38">
        <f>'[1]вспомогат'!H22</f>
        <v>1934827.4300000034</v>
      </c>
      <c r="G24" s="39">
        <f>'[1]вспомогат'!I22</f>
        <v>34.58270731858597</v>
      </c>
      <c r="H24" s="35">
        <f>'[1]вспомогат'!J22</f>
        <v>-3659955.5699999966</v>
      </c>
      <c r="I24" s="36">
        <f>'[1]вспомогат'!K22</f>
        <v>91.35806509918409</v>
      </c>
      <c r="J24" s="37">
        <f>'[1]вспомогат'!L22</f>
        <v>-3212031.079999998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4378163.89</v>
      </c>
      <c r="F25" s="38">
        <f>'[1]вспомогат'!H23</f>
        <v>280660.3499999996</v>
      </c>
      <c r="G25" s="39">
        <f>'[1]вспомогат'!I23</f>
        <v>47.319319867817576</v>
      </c>
      <c r="H25" s="35">
        <f>'[1]вспомогат'!J23</f>
        <v>-312459.6500000004</v>
      </c>
      <c r="I25" s="36">
        <f>'[1]вспомогат'!K23</f>
        <v>95.32882073430928</v>
      </c>
      <c r="J25" s="37">
        <f>'[1]вспомогат'!L23</f>
        <v>-214533.11000000034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23544643.71</v>
      </c>
      <c r="F26" s="38">
        <f>'[1]вспомогат'!H24</f>
        <v>1885080.0300000012</v>
      </c>
      <c r="G26" s="39">
        <f>'[1]вспомогат'!I24</f>
        <v>29.264353788998548</v>
      </c>
      <c r="H26" s="35">
        <f>'[1]вспомогат'!J24</f>
        <v>-4556476.969999999</v>
      </c>
      <c r="I26" s="36">
        <f>'[1]вспомогат'!K24</f>
        <v>92.33064710939722</v>
      </c>
      <c r="J26" s="37">
        <f>'[1]вспомогат'!L24</f>
        <v>-1955712.289999999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66743695.3</v>
      </c>
      <c r="F27" s="38">
        <f>'[1]вспомогат'!H25</f>
        <v>4460709.529999994</v>
      </c>
      <c r="G27" s="39">
        <f>'[1]вспомогат'!I25</f>
        <v>28.808285714654712</v>
      </c>
      <c r="H27" s="35">
        <f>'[1]вспомогат'!J25</f>
        <v>-11023410.470000006</v>
      </c>
      <c r="I27" s="36">
        <f>'[1]вспомогат'!K25</f>
        <v>88.00639615749007</v>
      </c>
      <c r="J27" s="37">
        <f>'[1]вспомогат'!L25</f>
        <v>-9095900.700000003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38899524.64</v>
      </c>
      <c r="F28" s="38">
        <f>'[1]вспомогат'!H26</f>
        <v>3168208.420000002</v>
      </c>
      <c r="G28" s="39">
        <f>'[1]вспомогат'!I26</f>
        <v>34.00701090846954</v>
      </c>
      <c r="H28" s="35">
        <f>'[1]вспомогат'!J26</f>
        <v>-6148130.579999998</v>
      </c>
      <c r="I28" s="36">
        <f>'[1]вспомогат'!K26</f>
        <v>92.44622775687466</v>
      </c>
      <c r="J28" s="37">
        <f>'[1]вспомогат'!L26</f>
        <v>-3178476.3599999994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37135149.22</v>
      </c>
      <c r="F29" s="38">
        <f>'[1]вспомогат'!H27</f>
        <v>2831462.3599999994</v>
      </c>
      <c r="G29" s="39">
        <f>'[1]вспомогат'!I27</f>
        <v>42.339168236244774</v>
      </c>
      <c r="H29" s="35">
        <f>'[1]вспомогат'!J27</f>
        <v>-3856109.6400000006</v>
      </c>
      <c r="I29" s="36">
        <f>'[1]вспомогат'!K27</f>
        <v>97.52280522309404</v>
      </c>
      <c r="J29" s="37">
        <f>'[1]вспомогат'!L27</f>
        <v>-943276.7800000012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39176.18000000001</v>
      </c>
      <c r="F30" s="38">
        <f>'[1]вспомогат'!H28</f>
        <v>-5382.190000000002</v>
      </c>
      <c r="G30" s="39">
        <f>'[1]вспомогат'!I28</f>
        <v>-121.90690826727074</v>
      </c>
      <c r="H30" s="35">
        <f>'[1]вспомогат'!J28</f>
        <v>-9797.190000000002</v>
      </c>
      <c r="I30" s="36">
        <f>'[1]вспомогат'!K28</f>
        <v>63.18229175066528</v>
      </c>
      <c r="J30" s="37">
        <f>'[1]вспомогат'!L28</f>
        <v>-22828.819999999992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104681349.75</v>
      </c>
      <c r="F31" s="38">
        <f>'[1]вспомогат'!H29</f>
        <v>7097238.349999994</v>
      </c>
      <c r="G31" s="39">
        <f>'[1]вспомогат'!I29</f>
        <v>42.34120285307001</v>
      </c>
      <c r="H31" s="35">
        <f>'[1]вспомогат'!J29</f>
        <v>-9664775.650000006</v>
      </c>
      <c r="I31" s="36">
        <f>'[1]вспомогат'!K29</f>
        <v>91.96491008485815</v>
      </c>
      <c r="J31" s="37">
        <f>'[1]вспомогат'!L29</f>
        <v>-9146141.25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28375734.06</v>
      </c>
      <c r="F32" s="38">
        <f>'[1]вспомогат'!H30</f>
        <v>2850545.3999999985</v>
      </c>
      <c r="G32" s="39">
        <f>'[1]вспомогат'!I30</f>
        <v>38.329783912477424</v>
      </c>
      <c r="H32" s="35">
        <f>'[1]вспомогат'!J30</f>
        <v>-4586348.6000000015</v>
      </c>
      <c r="I32" s="36">
        <f>'[1]вспомогат'!K30</f>
        <v>93.75166538297663</v>
      </c>
      <c r="J32" s="37">
        <f>'[1]вспомогат'!L30</f>
        <v>-1891177.9400000013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19474228.22</v>
      </c>
      <c r="F33" s="38">
        <f>'[1]вспомогат'!H31</f>
        <v>1627249.8399999999</v>
      </c>
      <c r="G33" s="39">
        <f>'[1]вспомогат'!I31</f>
        <v>40.6293217268331</v>
      </c>
      <c r="H33" s="35">
        <f>'[1]вспомогат'!J31</f>
        <v>-2377862.16</v>
      </c>
      <c r="I33" s="36">
        <f>'[1]вспомогат'!K31</f>
        <v>92.24438716250182</v>
      </c>
      <c r="J33" s="37">
        <f>'[1]вспомогат'!L31</f>
        <v>-1637330.7800000012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22220055.04</v>
      </c>
      <c r="F34" s="38">
        <f>'[1]вспомогат'!H32</f>
        <v>1278973.419999998</v>
      </c>
      <c r="G34" s="39">
        <f>'[1]вспомогат'!I32</f>
        <v>22.683590502135353</v>
      </c>
      <c r="H34" s="35">
        <f>'[1]вспомогат'!J32</f>
        <v>-4359346.580000002</v>
      </c>
      <c r="I34" s="36">
        <f>'[1]вспомогат'!K32</f>
        <v>92.883665921105</v>
      </c>
      <c r="J34" s="37">
        <f>'[1]вспомогат'!L32</f>
        <v>-1702401.960000001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38334735.45</v>
      </c>
      <c r="F35" s="38">
        <f>'[1]вспомогат'!H33</f>
        <v>3302282.480000004</v>
      </c>
      <c r="G35" s="39">
        <f>'[1]вспомогат'!I33</f>
        <v>37.67624407964825</v>
      </c>
      <c r="H35" s="35">
        <f>'[1]вспомогат'!J33</f>
        <v>-5462610.519999996</v>
      </c>
      <c r="I35" s="36">
        <f>'[1]вспомогат'!K33</f>
        <v>95.71731402204783</v>
      </c>
      <c r="J35" s="37">
        <f>'[1]вспомогат'!L33</f>
        <v>-1715213.549999997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190548.62</v>
      </c>
      <c r="F36" s="38">
        <f>'[1]вспомогат'!H34</f>
        <v>7270</v>
      </c>
      <c r="G36" s="39">
        <f>'[1]вспомогат'!I34</f>
        <v>32.747747747747745</v>
      </c>
      <c r="H36" s="35">
        <f>'[1]вспомогат'!J34</f>
        <v>-14930</v>
      </c>
      <c r="I36" s="36">
        <f>'[1]вспомогат'!K34</f>
        <v>126.02421957671956</v>
      </c>
      <c r="J36" s="37">
        <f>'[1]вспомогат'!L34</f>
        <v>39348.619999999995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4316922.65</v>
      </c>
      <c r="F37" s="38">
        <f>'[1]вспомогат'!H35</f>
        <v>469568.9400000004</v>
      </c>
      <c r="G37" s="39">
        <f>'[1]вспомогат'!I35</f>
        <v>54.489146705718305</v>
      </c>
      <c r="H37" s="35">
        <f>'[1]вспомогат'!J35</f>
        <v>-392197.0599999996</v>
      </c>
      <c r="I37" s="36">
        <f>'[1]вспомогат'!K35</f>
        <v>94.58748425430883</v>
      </c>
      <c r="J37" s="37">
        <f>'[1]вспомогат'!L35</f>
        <v>-247024.34999999963</v>
      </c>
    </row>
    <row r="38" spans="1:10" ht="18.75" customHeight="1">
      <c r="A38" s="50" t="s">
        <v>40</v>
      </c>
      <c r="B38" s="41">
        <f>SUM(B18:B37)</f>
        <v>1172897292</v>
      </c>
      <c r="C38" s="41">
        <f>SUM(C18:C37)</f>
        <v>737321071</v>
      </c>
      <c r="D38" s="41">
        <f>SUM(D18:D37)</f>
        <v>136131741</v>
      </c>
      <c r="E38" s="41">
        <f>SUM(E18:E37)</f>
        <v>711366218.98</v>
      </c>
      <c r="F38" s="41">
        <f>SUM(F18:F37)</f>
        <v>51421661.29999998</v>
      </c>
      <c r="G38" s="42">
        <f>F38/D38*100</f>
        <v>37.77345453915849</v>
      </c>
      <c r="H38" s="41">
        <f>SUM(H18:H37)</f>
        <v>-84710079.70000002</v>
      </c>
      <c r="I38" s="43">
        <f>E38/C38*100</f>
        <v>96.479843986447</v>
      </c>
      <c r="J38" s="41">
        <f>SUM(J18:J37)</f>
        <v>-25954852.02000001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8507159.35</v>
      </c>
      <c r="F39" s="38">
        <f>'[1]вспомогат'!H36</f>
        <v>825378.9399999995</v>
      </c>
      <c r="G39" s="39">
        <f>'[1]вспомогат'!I36</f>
        <v>26.488285197600124</v>
      </c>
      <c r="H39" s="35">
        <f>'[1]вспомогат'!J36</f>
        <v>-2290636.0600000005</v>
      </c>
      <c r="I39" s="36">
        <f>'[1]вспомогат'!K36</f>
        <v>82.33722370315252</v>
      </c>
      <c r="J39" s="37">
        <f>'[1]вспомогат'!L36</f>
        <v>-1824934.6500000004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24265458.88</v>
      </c>
      <c r="F40" s="38">
        <f>'[1]вспомогат'!H37</f>
        <v>1594545.5599999987</v>
      </c>
      <c r="G40" s="39">
        <f>'[1]вспомогат'!I37</f>
        <v>33.83807590462538</v>
      </c>
      <c r="H40" s="35">
        <f>'[1]вспомогат'!J37</f>
        <v>-3117736.4400000013</v>
      </c>
      <c r="I40" s="36">
        <f>'[1]вспомогат'!K37</f>
        <v>90.94177422940625</v>
      </c>
      <c r="J40" s="37">
        <f>'[1]вспомогат'!L37</f>
        <v>-2416953.120000001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13375174.21</v>
      </c>
      <c r="F41" s="38">
        <f>'[1]вспомогат'!H38</f>
        <v>1594051.8200000003</v>
      </c>
      <c r="G41" s="39">
        <f>'[1]вспомогат'!I38</f>
        <v>68.04109565652402</v>
      </c>
      <c r="H41" s="35">
        <f>'[1]вспомогат'!J38</f>
        <v>-748726.1799999997</v>
      </c>
      <c r="I41" s="36">
        <f>'[1]вспомогат'!K38</f>
        <v>105.95089479613216</v>
      </c>
      <c r="J41" s="37">
        <f>'[1]вспомогат'!L38</f>
        <v>751237.2100000009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9234722.46</v>
      </c>
      <c r="F42" s="38">
        <f>'[1]вспомогат'!H39</f>
        <v>441493.5900000017</v>
      </c>
      <c r="G42" s="39">
        <f>'[1]вспомогат'!I39</f>
        <v>16.309330993720046</v>
      </c>
      <c r="H42" s="35">
        <f>'[1]вспомогат'!J39</f>
        <v>-2265506.4099999983</v>
      </c>
      <c r="I42" s="36">
        <f>'[1]вспомогат'!K39</f>
        <v>81.51113439370135</v>
      </c>
      <c r="J42" s="37">
        <f>'[1]вспомогат'!L39</f>
        <v>-2094677.539999999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9942052.03</v>
      </c>
      <c r="F43" s="38">
        <f>'[1]вспомогат'!H40</f>
        <v>790597.5999999996</v>
      </c>
      <c r="G43" s="39">
        <f>'[1]вспомогат'!I40</f>
        <v>50.43951928555066</v>
      </c>
      <c r="H43" s="35">
        <f>'[1]вспомогат'!J40</f>
        <v>-776819.4000000004</v>
      </c>
      <c r="I43" s="36">
        <f>'[1]вспомогат'!K40</f>
        <v>116.92059930960524</v>
      </c>
      <c r="J43" s="37">
        <f>'[1]вспомогат'!L40</f>
        <v>1438801.0299999993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14213265.33</v>
      </c>
      <c r="F44" s="38">
        <f>'[1]вспомогат'!H41</f>
        <v>760850.0899999999</v>
      </c>
      <c r="G44" s="39">
        <f>'[1]вспомогат'!I41</f>
        <v>54.43465802790378</v>
      </c>
      <c r="H44" s="35">
        <f>'[1]вспомогат'!J41</f>
        <v>-636880.9100000001</v>
      </c>
      <c r="I44" s="36">
        <f>'[1]вспомогат'!K41</f>
        <v>98.7687686516991</v>
      </c>
      <c r="J44" s="37">
        <f>'[1]вспомогат'!L41</f>
        <v>-177179.66999999993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18011156.72</v>
      </c>
      <c r="F45" s="38">
        <f>'[1]вспомогат'!H42</f>
        <v>1233873</v>
      </c>
      <c r="G45" s="39">
        <f>'[1]вспомогат'!I42</f>
        <v>52.39329076046456</v>
      </c>
      <c r="H45" s="35">
        <f>'[1]вспомогат'!J42</f>
        <v>-1121148</v>
      </c>
      <c r="I45" s="36">
        <f>'[1]вспомогат'!K42</f>
        <v>93.11051617030903</v>
      </c>
      <c r="J45" s="37">
        <f>'[1]вспомогат'!L42</f>
        <v>-1332691.2800000012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30433801.47</v>
      </c>
      <c r="F46" s="38">
        <f>'[1]вспомогат'!H43</f>
        <v>2045423.5999999978</v>
      </c>
      <c r="G46" s="39">
        <f>'[1]вспомогат'!I43</f>
        <v>45.96903789311676</v>
      </c>
      <c r="H46" s="35">
        <f>'[1]вспомогат'!J43</f>
        <v>-2404144.4000000022</v>
      </c>
      <c r="I46" s="36">
        <f>'[1]вспомогат'!K43</f>
        <v>96.51650790632465</v>
      </c>
      <c r="J46" s="37">
        <f>'[1]вспомогат'!L43</f>
        <v>-1098422.5300000012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13582377.54</v>
      </c>
      <c r="F47" s="38">
        <f>'[1]вспомогат'!H44</f>
        <v>831200.9399999995</v>
      </c>
      <c r="G47" s="39">
        <f>'[1]вспомогат'!I44</f>
        <v>17.974951440438133</v>
      </c>
      <c r="H47" s="35">
        <f>'[1]вспомогат'!J44</f>
        <v>-3793017.0600000005</v>
      </c>
      <c r="I47" s="36">
        <f>'[1]вспомогат'!K44</f>
        <v>78.97303682423951</v>
      </c>
      <c r="J47" s="37">
        <f>'[1]вспомогат'!L44</f>
        <v>-3616375.460000001</v>
      </c>
    </row>
    <row r="48" spans="1:10" ht="14.25" customHeight="1">
      <c r="A48" s="52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16455476.89</v>
      </c>
      <c r="F48" s="38">
        <f>'[1]вспомогат'!H45</f>
        <v>2151877.08</v>
      </c>
      <c r="G48" s="39">
        <f>'[1]вспомогат'!I45</f>
        <v>127.24567623823266</v>
      </c>
      <c r="H48" s="35">
        <f>'[1]вспомогат'!J45</f>
        <v>460757.0800000001</v>
      </c>
      <c r="I48" s="36">
        <f>'[1]вспомогат'!K45</f>
        <v>109.0806342707566</v>
      </c>
      <c r="J48" s="37">
        <f>'[1]вспомогат'!L45</f>
        <v>1369868.8900000006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5459711.89</v>
      </c>
      <c r="F49" s="38">
        <f>'[1]вспомогат'!H46</f>
        <v>298717.81999999937</v>
      </c>
      <c r="G49" s="39">
        <f>'[1]вспомогат'!I46</f>
        <v>33.95612679986853</v>
      </c>
      <c r="H49" s="35">
        <f>'[1]вспомогат'!J46</f>
        <v>-580999.1800000006</v>
      </c>
      <c r="I49" s="36">
        <f>'[1]вспомогат'!K46</f>
        <v>90.12199117385136</v>
      </c>
      <c r="J49" s="37">
        <f>'[1]вспомогат'!L46</f>
        <v>-598423.1100000003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4992561.64</v>
      </c>
      <c r="F50" s="38">
        <f>'[1]вспомогат'!H47</f>
        <v>325764.89999999944</v>
      </c>
      <c r="G50" s="39">
        <f>'[1]вспомогат'!I47</f>
        <v>26.4528636808034</v>
      </c>
      <c r="H50" s="35">
        <f>'[1]вспомогат'!J47</f>
        <v>-905727.1000000006</v>
      </c>
      <c r="I50" s="36">
        <f>'[1]вспомогат'!K47</f>
        <v>88.40194349074027</v>
      </c>
      <c r="J50" s="37">
        <f>'[1]вспомогат'!L47</f>
        <v>-655008.3600000003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5741371.75</v>
      </c>
      <c r="F51" s="38">
        <f>'[1]вспомогат'!H48</f>
        <v>434412.4400000004</v>
      </c>
      <c r="G51" s="39">
        <f>'[1]вспомогат'!I48</f>
        <v>18.909053712536657</v>
      </c>
      <c r="H51" s="35">
        <f>'[1]вспомогат'!J48</f>
        <v>-1862965.5599999996</v>
      </c>
      <c r="I51" s="36">
        <f>'[1]вспомогат'!K48</f>
        <v>75.94689366099455</v>
      </c>
      <c r="J51" s="37">
        <f>'[1]вспомогат'!L48</f>
        <v>-1818347.25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18457827.11</v>
      </c>
      <c r="F52" s="38">
        <f>'[1]вспомогат'!H49</f>
        <v>948936.5</v>
      </c>
      <c r="G52" s="39">
        <f>'[1]вспомогат'!I49</f>
        <v>27.026757996069605</v>
      </c>
      <c r="H52" s="35">
        <f>'[1]вспомогат'!J49</f>
        <v>-2562163.5</v>
      </c>
      <c r="I52" s="36">
        <f>'[1]вспомогат'!K49</f>
        <v>124.90738853951456</v>
      </c>
      <c r="J52" s="37">
        <f>'[1]вспомогат'!L49</f>
        <v>3680617.1099999994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6074408.17</v>
      </c>
      <c r="F53" s="38">
        <f>'[1]вспомогат'!H50</f>
        <v>602470.2999999998</v>
      </c>
      <c r="G53" s="39">
        <f>'[1]вспомогат'!I50</f>
        <v>59.91450450002485</v>
      </c>
      <c r="H53" s="35">
        <f>'[1]вспомогат'!J50</f>
        <v>-403079.7000000002</v>
      </c>
      <c r="I53" s="36">
        <f>'[1]вспомогат'!K50</f>
        <v>95.54157485786511</v>
      </c>
      <c r="J53" s="37">
        <f>'[1]вспомогат'!L50</f>
        <v>-283460.8300000001</v>
      </c>
    </row>
    <row r="54" spans="1:10" ht="14.25" customHeight="1">
      <c r="A54" s="52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4852520.52</v>
      </c>
      <c r="F54" s="38">
        <f>'[1]вспомогат'!H51</f>
        <v>185469.25</v>
      </c>
      <c r="G54" s="39">
        <f>'[1]вспомогат'!I51</f>
        <v>23.138824776994575</v>
      </c>
      <c r="H54" s="35">
        <f>'[1]вспомогат'!J51</f>
        <v>-616080.75</v>
      </c>
      <c r="I54" s="36">
        <f>'[1]вспомогат'!K51</f>
        <v>92.39957042236088</v>
      </c>
      <c r="J54" s="37">
        <f>'[1]вспомогат'!L51</f>
        <v>-399149.48000000045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30221395.64</v>
      </c>
      <c r="F55" s="38">
        <f>'[1]вспомогат'!H52</f>
        <v>1617141.1099999994</v>
      </c>
      <c r="G55" s="39">
        <f>'[1]вспомогат'!I52</f>
        <v>28.917798183183706</v>
      </c>
      <c r="H55" s="35">
        <f>'[1]вспомогат'!J52</f>
        <v>-3975058.8900000006</v>
      </c>
      <c r="I55" s="36">
        <f>'[1]вспомогат'!K52</f>
        <v>98.54321778114921</v>
      </c>
      <c r="J55" s="37">
        <f>'[1]вспомогат'!L52</f>
        <v>-446768.3599999994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37399314.53</v>
      </c>
      <c r="F56" s="38">
        <f>'[1]вспомогат'!H53</f>
        <v>2273445.960000001</v>
      </c>
      <c r="G56" s="39">
        <f>'[1]вспомогат'!I53</f>
        <v>36.69220295959067</v>
      </c>
      <c r="H56" s="35">
        <f>'[1]вспомогат'!J53</f>
        <v>-3922546.039999999</v>
      </c>
      <c r="I56" s="36">
        <f>'[1]вспомогат'!K53</f>
        <v>96.63383440961886</v>
      </c>
      <c r="J56" s="37">
        <f>'[1]вспомогат'!L53</f>
        <v>-1302776.4699999988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20480839.49</v>
      </c>
      <c r="F57" s="38">
        <f>'[1]вспомогат'!H54</f>
        <v>2054009.8399999999</v>
      </c>
      <c r="G57" s="39">
        <f>'[1]вспомогат'!I54</f>
        <v>59.40049856849533</v>
      </c>
      <c r="H57" s="35">
        <f>'[1]вспомогат'!J54</f>
        <v>-1403890.1600000001</v>
      </c>
      <c r="I57" s="36">
        <f>'[1]вспомогат'!K54</f>
        <v>99.49555919677535</v>
      </c>
      <c r="J57" s="37">
        <f>'[1]вспомогат'!L54</f>
        <v>-103837.51000000164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36862257.8</v>
      </c>
      <c r="F58" s="38">
        <f>'[1]вспомогат'!H55</f>
        <v>1848286.4399999976</v>
      </c>
      <c r="G58" s="39">
        <f>'[1]вспомогат'!I55</f>
        <v>33.44901327130054</v>
      </c>
      <c r="H58" s="35">
        <f>'[1]вспомогат'!J55</f>
        <v>-3677396.5600000024</v>
      </c>
      <c r="I58" s="36">
        <f>'[1]вспомогат'!K55</f>
        <v>99.16162128305234</v>
      </c>
      <c r="J58" s="37">
        <f>'[1]вспомогат'!L55</f>
        <v>-311658.200000003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40680524.01</v>
      </c>
      <c r="F59" s="38">
        <f>'[1]вспомогат'!H56</f>
        <v>1885374.8399999961</v>
      </c>
      <c r="G59" s="39">
        <f>'[1]вспомогат'!I56</f>
        <v>26.16978719240125</v>
      </c>
      <c r="H59" s="35">
        <f>'[1]вспомогат'!J56</f>
        <v>-5319020.160000004</v>
      </c>
      <c r="I59" s="36">
        <f>'[1]вспомогат'!K56</f>
        <v>91.33628565616687</v>
      </c>
      <c r="J59" s="37">
        <f>'[1]вспомогат'!L56</f>
        <v>-3858755.990000002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5747582.24</v>
      </c>
      <c r="F60" s="38">
        <f>'[1]вспомогат'!H57</f>
        <v>489434.16000000015</v>
      </c>
      <c r="G60" s="39">
        <f>'[1]вспомогат'!I57</f>
        <v>41.06618292390282</v>
      </c>
      <c r="H60" s="35">
        <f>'[1]вспомогат'!J57</f>
        <v>-702383.8399999999</v>
      </c>
      <c r="I60" s="36">
        <f>'[1]вспомогат'!K57</f>
        <v>91.00306088908283</v>
      </c>
      <c r="J60" s="37">
        <f>'[1]вспомогат'!L57</f>
        <v>-568229.7599999998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33873264.3</v>
      </c>
      <c r="F61" s="38">
        <f>'[1]вспомогат'!H58</f>
        <v>3228594.2499999963</v>
      </c>
      <c r="G61" s="39">
        <f>'[1]вспомогат'!I58</f>
        <v>74.48390516354367</v>
      </c>
      <c r="H61" s="35">
        <f>'[1]вспомогат'!J58</f>
        <v>-1106025.7500000037</v>
      </c>
      <c r="I61" s="36">
        <f>'[1]вспомогат'!K58</f>
        <v>99.8782007333013</v>
      </c>
      <c r="J61" s="37">
        <f>'[1]вспомогат'!L58</f>
        <v>-41307.70000000298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7249533.74</v>
      </c>
      <c r="F62" s="38">
        <f>'[1]вспомогат'!H59</f>
        <v>486740.66000000015</v>
      </c>
      <c r="G62" s="39">
        <f>'[1]вспомогат'!I59</f>
        <v>41.03969734170642</v>
      </c>
      <c r="H62" s="35">
        <f>'[1]вспомогат'!J59</f>
        <v>-699283.3399999999</v>
      </c>
      <c r="I62" s="36">
        <f>'[1]вспомогат'!K59</f>
        <v>95.68835821478655</v>
      </c>
      <c r="J62" s="37">
        <f>'[1]вспомогат'!L59</f>
        <v>-326658.2599999998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8006920.64</v>
      </c>
      <c r="F63" s="38">
        <f>'[1]вспомогат'!H60</f>
        <v>290972.0800000001</v>
      </c>
      <c r="G63" s="39">
        <f>'[1]вспомогат'!I60</f>
        <v>20.582307420244753</v>
      </c>
      <c r="H63" s="35">
        <f>'[1]вспомогат'!J60</f>
        <v>-1122727.92</v>
      </c>
      <c r="I63" s="36">
        <f>'[1]вспомогат'!K60</f>
        <v>108.36989650145969</v>
      </c>
      <c r="J63" s="37">
        <f>'[1]вспомогат'!L60</f>
        <v>618410.6399999997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6610043</v>
      </c>
      <c r="F64" s="38">
        <f>'[1]вспомогат'!H61</f>
        <v>719202.7800000003</v>
      </c>
      <c r="G64" s="39">
        <f>'[1]вспомогат'!I61</f>
        <v>33.96121579927074</v>
      </c>
      <c r="H64" s="35">
        <f>'[1]вспомогат'!J61</f>
        <v>-1398515.2199999997</v>
      </c>
      <c r="I64" s="36">
        <f>'[1]вспомогат'!K61</f>
        <v>88.46464649168357</v>
      </c>
      <c r="J64" s="37">
        <f>'[1]вспомогат'!L61</f>
        <v>-861917</v>
      </c>
    </row>
    <row r="65" spans="1:10" ht="14.25" customHeight="1">
      <c r="A65" s="52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6748803.38</v>
      </c>
      <c r="F65" s="38">
        <f>'[1]вспомогат'!H62</f>
        <v>1062232.6399999997</v>
      </c>
      <c r="G65" s="39">
        <f>'[1]вспомогат'!I62</f>
        <v>44.089947037239945</v>
      </c>
      <c r="H65" s="35">
        <f>'[1]вспомогат'!J62</f>
        <v>-1347007.3600000003</v>
      </c>
      <c r="I65" s="36">
        <f>'[1]вспомогат'!K62</f>
        <v>91.77550288294168</v>
      </c>
      <c r="J65" s="37">
        <f>'[1]вспомогат'!L62</f>
        <v>-604796.6200000001</v>
      </c>
    </row>
    <row r="66" spans="1:10" ht="14.25" customHeight="1">
      <c r="A66" s="52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4425373.09</v>
      </c>
      <c r="F66" s="38">
        <f>'[1]вспомогат'!H63</f>
        <v>511999.4099999997</v>
      </c>
      <c r="G66" s="39">
        <f>'[1]вспомогат'!I63</f>
        <v>36.10083779423625</v>
      </c>
      <c r="H66" s="35">
        <f>'[1]вспомогат'!J63</f>
        <v>-906248.5900000003</v>
      </c>
      <c r="I66" s="36">
        <f>'[1]вспомогат'!K63</f>
        <v>104.42793982342901</v>
      </c>
      <c r="J66" s="37">
        <f>'[1]вспомогат'!L63</f>
        <v>187644.08999999985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7930273.14</v>
      </c>
      <c r="F67" s="38">
        <f>'[1]вспомогат'!H64</f>
        <v>438234.2399999993</v>
      </c>
      <c r="G67" s="39">
        <f>'[1]вспомогат'!I64</f>
        <v>26.61998955207557</v>
      </c>
      <c r="H67" s="35">
        <f>'[1]вспомогат'!J64</f>
        <v>-1208025.7600000007</v>
      </c>
      <c r="I67" s="36">
        <f>'[1]вспомогат'!K64</f>
        <v>97.1164645925933</v>
      </c>
      <c r="J67" s="37">
        <f>'[1]вспомогат'!L64</f>
        <v>-235461.86000000034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6396856.3</v>
      </c>
      <c r="F68" s="38">
        <f>'[1]вспомогат'!H65</f>
        <v>406090.0999999996</v>
      </c>
      <c r="G68" s="39">
        <f>'[1]вспомогат'!I65</f>
        <v>36.29206845703558</v>
      </c>
      <c r="H68" s="35">
        <f>'[1]вспомогат'!J65</f>
        <v>-712859.9000000004</v>
      </c>
      <c r="I68" s="36">
        <f>'[1]вспомогат'!K65</f>
        <v>106.39244342213152</v>
      </c>
      <c r="J68" s="37">
        <f>'[1]вспомогат'!L65</f>
        <v>384346.2999999998</v>
      </c>
    </row>
    <row r="69" spans="1:10" ht="14.25" customHeight="1">
      <c r="A69" s="52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17361797.16</v>
      </c>
      <c r="F69" s="38">
        <f>'[1]вспомогат'!H66</f>
        <v>1291643.1500000004</v>
      </c>
      <c r="G69" s="39">
        <f>'[1]вспомогат'!I66</f>
        <v>32.945878076775934</v>
      </c>
      <c r="H69" s="35">
        <f>'[1]вспомогат'!J66</f>
        <v>-2628856.8499999996</v>
      </c>
      <c r="I69" s="36">
        <f>'[1]вспомогат'!K66</f>
        <v>92.48549582276245</v>
      </c>
      <c r="J69" s="37">
        <f>'[1]вспомогат'!L66</f>
        <v>-1410656.8399999999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35698511.92</v>
      </c>
      <c r="F70" s="38">
        <f>'[1]вспомогат'!H67</f>
        <v>2912360.8100000024</v>
      </c>
      <c r="G70" s="39">
        <f>'[1]вспомогат'!I67</f>
        <v>59.3025887911631</v>
      </c>
      <c r="H70" s="35">
        <f>'[1]вспомогат'!J67</f>
        <v>-1998657.1899999976</v>
      </c>
      <c r="I70" s="36">
        <f>'[1]вспомогат'!K67</f>
        <v>108.84346382999223</v>
      </c>
      <c r="J70" s="37">
        <f>'[1]вспомогат'!L67</f>
        <v>2900481.920000002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46867841.83</v>
      </c>
      <c r="F71" s="38">
        <f>'[1]вспомогат'!H68</f>
        <v>4351126.8999999985</v>
      </c>
      <c r="G71" s="39">
        <f>'[1]вспомогат'!I68</f>
        <v>59.06645549429618</v>
      </c>
      <c r="H71" s="35">
        <f>'[1]вспомогат'!J68</f>
        <v>-3015367.1000000015</v>
      </c>
      <c r="I71" s="36">
        <f>'[1]вспомогат'!K68</f>
        <v>103.32581549582052</v>
      </c>
      <c r="J71" s="37">
        <f>'[1]вспомогат'!L68</f>
        <v>1508565.8299999982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8603834.61</v>
      </c>
      <c r="F72" s="38">
        <f>'[1]вспомогат'!H69</f>
        <v>478219.6199999992</v>
      </c>
      <c r="G72" s="39">
        <f>'[1]вспомогат'!I69</f>
        <v>29.901808291127317</v>
      </c>
      <c r="H72" s="35">
        <f>'[1]вспомогат'!J69</f>
        <v>-1121080.3800000008</v>
      </c>
      <c r="I72" s="36">
        <f>'[1]вспомогат'!K69</f>
        <v>90.96789640625495</v>
      </c>
      <c r="J72" s="37">
        <f>'[1]вспомогат'!L69</f>
        <v>-854265.3900000006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3836807.69</v>
      </c>
      <c r="F73" s="38">
        <f>'[1]вспомогат'!H70</f>
        <v>274059.60999999987</v>
      </c>
      <c r="G73" s="39">
        <f>'[1]вспомогат'!I70</f>
        <v>35.20806911613565</v>
      </c>
      <c r="H73" s="35">
        <f>'[1]вспомогат'!J70</f>
        <v>-504340.39000000013</v>
      </c>
      <c r="I73" s="36">
        <f>'[1]вспомогат'!K70</f>
        <v>91.7343536910762</v>
      </c>
      <c r="J73" s="37">
        <f>'[1]вспомогат'!L70</f>
        <v>-345712.31000000006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3156714.96</v>
      </c>
      <c r="F74" s="38">
        <f>'[1]вспомогат'!H71</f>
        <v>381717.23</v>
      </c>
      <c r="G74" s="39">
        <f>'[1]вспомогат'!I71</f>
        <v>44.5307081194587</v>
      </c>
      <c r="H74" s="35">
        <f>'[1]вспомогат'!J71</f>
        <v>-475482.77</v>
      </c>
      <c r="I74" s="36">
        <f>'[1]вспомогат'!K71</f>
        <v>89.44012453048195</v>
      </c>
      <c r="J74" s="37">
        <f>'[1]вспомогат'!L71</f>
        <v>-372702.04000000004</v>
      </c>
    </row>
    <row r="75" spans="1:10" ht="15" customHeight="1">
      <c r="A75" s="50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571757535.4300002</v>
      </c>
      <c r="F75" s="41">
        <f>SUM(F39:F74)</f>
        <v>42065949.25999998</v>
      </c>
      <c r="G75" s="42">
        <f>F75/D75*100</f>
        <v>40.86627997115515</v>
      </c>
      <c r="H75" s="41">
        <f>SUM(H39:H74)</f>
        <v>-60869647.740000024</v>
      </c>
      <c r="I75" s="43">
        <f>E75/C75*100</f>
        <v>97.42346164076943</v>
      </c>
      <c r="J75" s="41">
        <f>SUM(J39:J74)</f>
        <v>-15121154.570000015</v>
      </c>
    </row>
    <row r="76" spans="1:10" ht="15.75" customHeight="1">
      <c r="A76" s="53" t="s">
        <v>78</v>
      </c>
      <c r="B76" s="54">
        <f>'[1]вспомогат'!B72</f>
        <v>10123038943</v>
      </c>
      <c r="C76" s="54">
        <f>'[1]вспомогат'!C72</f>
        <v>6637693356</v>
      </c>
      <c r="D76" s="54">
        <f>'[1]вспомогат'!D72</f>
        <v>994798549</v>
      </c>
      <c r="E76" s="54">
        <f>'[1]вспомогат'!G72</f>
        <v>6386441306.220004</v>
      </c>
      <c r="F76" s="54">
        <f>'[1]вспомогат'!H72</f>
        <v>408592390.32000005</v>
      </c>
      <c r="G76" s="55">
        <f>'[1]вспомогат'!I72</f>
        <v>41.07287759222496</v>
      </c>
      <c r="H76" s="54">
        <f>'[1]вспомогат'!J72</f>
        <v>-586206158.6799997</v>
      </c>
      <c r="I76" s="55">
        <f>'[1]вспомогат'!K72</f>
        <v>96.2147686507259</v>
      </c>
      <c r="J76" s="54">
        <f>'[1]вспомогат'!L72</f>
        <v>-251252049.77999994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14.08.2018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2018-08-15T07:48:50Z</dcterms:created>
  <dcterms:modified xsi:type="dcterms:W3CDTF">2018-08-15T07:49:23Z</dcterms:modified>
  <cp:category/>
  <cp:version/>
  <cp:contentType/>
  <cp:contentStatus/>
</cp:coreProperties>
</file>