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<sst xmlns="http://schemas.openxmlformats.org/spreadsheetml/2006/main" count="84" uniqueCount="79">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</sst>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8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10.08.2018</v>
          </cell>
        </row>
        <row r="6">
          <cell r="G6" t="str">
            <v>Фактично надійшло на 10.08.2018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1886282709</v>
          </cell>
          <cell r="C10">
            <v>1272081609</v>
          </cell>
          <cell r="D10">
            <v>225011040</v>
          </cell>
          <cell r="G10">
            <v>1143320277.76</v>
          </cell>
          <cell r="H10">
            <v>55413946.72000003</v>
          </cell>
          <cell r="I10">
            <v>24.627212389223228</v>
          </cell>
          <cell r="J10">
            <v>-169597093.27999997</v>
          </cell>
          <cell r="K10">
            <v>89.8779032470078</v>
          </cell>
          <cell r="L10">
            <v>-128761331.24000001</v>
          </cell>
        </row>
        <row r="11">
          <cell r="B11">
            <v>4607500000</v>
          </cell>
          <cell r="C11">
            <v>3035830000</v>
          </cell>
          <cell r="D11">
            <v>393630000</v>
          </cell>
          <cell r="G11">
            <v>2934882547.27</v>
          </cell>
          <cell r="H11">
            <v>158082063.82999992</v>
          </cell>
          <cell r="I11">
            <v>40.16006499250563</v>
          </cell>
          <cell r="J11">
            <v>-235547936.17000008</v>
          </cell>
          <cell r="K11">
            <v>96.67479889420686</v>
          </cell>
          <cell r="L11">
            <v>-100947452.73000002</v>
          </cell>
        </row>
        <row r="12">
          <cell r="B12">
            <v>398598510</v>
          </cell>
          <cell r="C12">
            <v>259537971</v>
          </cell>
          <cell r="D12">
            <v>39065146</v>
          </cell>
          <cell r="G12">
            <v>250567428.63</v>
          </cell>
          <cell r="H12">
            <v>10850274.359999985</v>
          </cell>
          <cell r="I12">
            <v>27.77482096188757</v>
          </cell>
          <cell r="J12">
            <v>-28214871.640000015</v>
          </cell>
          <cell r="K12">
            <v>96.54364934139059</v>
          </cell>
          <cell r="L12">
            <v>-8970542.370000005</v>
          </cell>
        </row>
        <row r="13">
          <cell r="B13">
            <v>507674718</v>
          </cell>
          <cell r="C13">
            <v>339544875</v>
          </cell>
          <cell r="D13">
            <v>41533275</v>
          </cell>
          <cell r="G13">
            <v>349350224.5</v>
          </cell>
          <cell r="H13">
            <v>20678030.300000012</v>
          </cell>
          <cell r="I13">
            <v>49.78665973246755</v>
          </cell>
          <cell r="J13">
            <v>-20855244.699999988</v>
          </cell>
          <cell r="K13">
            <v>102.88779193030082</v>
          </cell>
          <cell r="L13">
            <v>9805349.5</v>
          </cell>
        </row>
        <row r="14">
          <cell r="B14">
            <v>535300000</v>
          </cell>
          <cell r="C14">
            <v>357575000</v>
          </cell>
          <cell r="D14">
            <v>49587000</v>
          </cell>
          <cell r="G14">
            <v>326792628.07</v>
          </cell>
          <cell r="H14">
            <v>15197158.029999971</v>
          </cell>
          <cell r="I14">
            <v>30.6474641135781</v>
          </cell>
          <cell r="J14">
            <v>-34389841.97000003</v>
          </cell>
          <cell r="K14">
            <v>91.39135232328883</v>
          </cell>
          <cell r="L14">
            <v>-30782371.930000007</v>
          </cell>
        </row>
        <row r="15">
          <cell r="B15">
            <v>75491400</v>
          </cell>
          <cell r="C15">
            <v>48924140</v>
          </cell>
          <cell r="D15">
            <v>6904750</v>
          </cell>
          <cell r="G15">
            <v>45239524.46</v>
          </cell>
          <cell r="H15">
            <v>1718385.3999999985</v>
          </cell>
          <cell r="I15">
            <v>24.88700387414459</v>
          </cell>
          <cell r="J15">
            <v>-5186364.6000000015</v>
          </cell>
          <cell r="K15">
            <v>92.46871679297787</v>
          </cell>
          <cell r="L15">
            <v>-3684615.539999999</v>
          </cell>
        </row>
        <row r="16">
          <cell r="B16">
            <v>43394721</v>
          </cell>
          <cell r="C16">
            <v>25136547</v>
          </cell>
          <cell r="D16">
            <v>5632262</v>
          </cell>
          <cell r="G16">
            <v>22966701.02</v>
          </cell>
          <cell r="H16">
            <v>1654686.870000001</v>
          </cell>
          <cell r="I16">
            <v>29.378726877407356</v>
          </cell>
          <cell r="J16">
            <v>-3977575.129999999</v>
          </cell>
          <cell r="K16">
            <v>91.36776431544078</v>
          </cell>
          <cell r="L16">
            <v>-2169845.9800000004</v>
          </cell>
        </row>
        <row r="17">
          <cell r="B17">
            <v>247118669</v>
          </cell>
          <cell r="C17">
            <v>154896787</v>
          </cell>
          <cell r="D17">
            <v>22119873</v>
          </cell>
          <cell r="G17">
            <v>162550865.27</v>
          </cell>
          <cell r="H17">
            <v>9864187.060000002</v>
          </cell>
          <cell r="I17">
            <v>44.59423008441325</v>
          </cell>
          <cell r="J17">
            <v>-12255685.939999998</v>
          </cell>
          <cell r="K17">
            <v>104.94140544697032</v>
          </cell>
          <cell r="L17">
            <v>7654078.270000011</v>
          </cell>
        </row>
        <row r="18">
          <cell r="B18">
            <v>85000</v>
          </cell>
          <cell r="C18">
            <v>56600</v>
          </cell>
          <cell r="D18">
            <v>7050</v>
          </cell>
          <cell r="G18">
            <v>82284</v>
          </cell>
          <cell r="H18">
            <v>8100</v>
          </cell>
          <cell r="I18">
            <v>114.89361702127661</v>
          </cell>
          <cell r="J18">
            <v>1050</v>
          </cell>
          <cell r="K18">
            <v>145.37809187279152</v>
          </cell>
          <cell r="L18">
            <v>25684</v>
          </cell>
        </row>
        <row r="19">
          <cell r="B19">
            <v>5432240</v>
          </cell>
          <cell r="C19">
            <v>3803893</v>
          </cell>
          <cell r="D19">
            <v>1056293</v>
          </cell>
          <cell r="G19">
            <v>3227105.17</v>
          </cell>
          <cell r="H19">
            <v>305743.9499999997</v>
          </cell>
          <cell r="I19">
            <v>28.94499442862915</v>
          </cell>
          <cell r="J19">
            <v>-750549.0500000003</v>
          </cell>
          <cell r="K19">
            <v>84.83690708440011</v>
          </cell>
          <cell r="L19">
            <v>-576787.8300000001</v>
          </cell>
        </row>
        <row r="20">
          <cell r="B20">
            <v>127409230</v>
          </cell>
          <cell r="C20">
            <v>79337846</v>
          </cell>
          <cell r="D20">
            <v>16072548</v>
          </cell>
          <cell r="G20">
            <v>79237234.85</v>
          </cell>
          <cell r="H20">
            <v>4979932.899999991</v>
          </cell>
          <cell r="I20">
            <v>30.98409101033633</v>
          </cell>
          <cell r="J20">
            <v>-11092615.100000009</v>
          </cell>
          <cell r="K20">
            <v>99.87318643614297</v>
          </cell>
          <cell r="L20">
            <v>-100611.15000000596</v>
          </cell>
        </row>
        <row r="21">
          <cell r="B21">
            <v>28202520</v>
          </cell>
          <cell r="C21">
            <v>16876840</v>
          </cell>
          <cell r="D21">
            <v>3630610</v>
          </cell>
          <cell r="G21">
            <v>18259184.49</v>
          </cell>
          <cell r="H21">
            <v>667329.629999999</v>
          </cell>
          <cell r="I21">
            <v>18.380647604672465</v>
          </cell>
          <cell r="J21">
            <v>-2963280.370000001</v>
          </cell>
          <cell r="K21">
            <v>108.19077795369274</v>
          </cell>
          <cell r="L21">
            <v>1382344.4899999984</v>
          </cell>
        </row>
        <row r="22">
          <cell r="B22">
            <v>56452628</v>
          </cell>
          <cell r="C22">
            <v>37167962</v>
          </cell>
          <cell r="D22">
            <v>5594783</v>
          </cell>
          <cell r="G22">
            <v>33189681.28</v>
          </cell>
          <cell r="H22">
            <v>1168577.7900000028</v>
          </cell>
          <cell r="I22">
            <v>20.886918938589805</v>
          </cell>
          <cell r="J22">
            <v>-4426205.209999997</v>
          </cell>
          <cell r="K22">
            <v>89.2964787254141</v>
          </cell>
          <cell r="L22">
            <v>-3978280.719999999</v>
          </cell>
        </row>
        <row r="23">
          <cell r="B23">
            <v>9603300</v>
          </cell>
          <cell r="C23">
            <v>4592697</v>
          </cell>
          <cell r="D23">
            <v>593120</v>
          </cell>
          <cell r="G23">
            <v>4318720.21</v>
          </cell>
          <cell r="H23">
            <v>221216.66999999993</v>
          </cell>
          <cell r="I23">
            <v>37.29711862692203</v>
          </cell>
          <cell r="J23">
            <v>-371903.3300000001</v>
          </cell>
          <cell r="K23">
            <v>94.03451196540942</v>
          </cell>
          <cell r="L23">
            <v>-273976.79000000004</v>
          </cell>
        </row>
        <row r="24">
          <cell r="B24">
            <v>44969480</v>
          </cell>
          <cell r="C24">
            <v>25500356</v>
          </cell>
          <cell r="D24">
            <v>6441557</v>
          </cell>
          <cell r="G24">
            <v>23034082.49</v>
          </cell>
          <cell r="H24">
            <v>1374518.8099999987</v>
          </cell>
          <cell r="I24">
            <v>21.338300817643912</v>
          </cell>
          <cell r="J24">
            <v>-5067038.190000001</v>
          </cell>
          <cell r="K24">
            <v>90.32847419855628</v>
          </cell>
          <cell r="L24">
            <v>-2466273.5100000016</v>
          </cell>
        </row>
        <row r="25">
          <cell r="B25">
            <v>119701400</v>
          </cell>
          <cell r="C25">
            <v>75839596</v>
          </cell>
          <cell r="D25">
            <v>15484120</v>
          </cell>
          <cell r="G25">
            <v>65955160.2</v>
          </cell>
          <cell r="H25">
            <v>3672174.4299999997</v>
          </cell>
          <cell r="I25">
            <v>23.71574509884966</v>
          </cell>
          <cell r="J25">
            <v>-11811945.57</v>
          </cell>
          <cell r="K25">
            <v>86.96665551857635</v>
          </cell>
          <cell r="L25">
            <v>-9884435.799999997</v>
          </cell>
        </row>
        <row r="26">
          <cell r="B26">
            <v>67295292</v>
          </cell>
          <cell r="C26">
            <v>42078001</v>
          </cell>
          <cell r="D26">
            <v>9316339</v>
          </cell>
          <cell r="G26">
            <v>38243240.87</v>
          </cell>
          <cell r="H26">
            <v>2511924.6499999985</v>
          </cell>
          <cell r="I26">
            <v>26.962572422493412</v>
          </cell>
          <cell r="J26">
            <v>-6804414.3500000015</v>
          </cell>
          <cell r="K26">
            <v>90.8865439448989</v>
          </cell>
          <cell r="L26">
            <v>-3834760.1300000027</v>
          </cell>
        </row>
        <row r="27">
          <cell r="B27">
            <v>62021188</v>
          </cell>
          <cell r="C27">
            <v>38078426</v>
          </cell>
          <cell r="D27">
            <v>6687572</v>
          </cell>
          <cell r="G27">
            <v>36491106.42</v>
          </cell>
          <cell r="H27">
            <v>2187419.5600000024</v>
          </cell>
          <cell r="I27">
            <v>32.70872537895671</v>
          </cell>
          <cell r="J27">
            <v>-4500152.439999998</v>
          </cell>
          <cell r="K27">
            <v>95.83144644686732</v>
          </cell>
          <cell r="L27">
            <v>-1587319.5799999982</v>
          </cell>
        </row>
        <row r="28">
          <cell r="B28">
            <v>88000</v>
          </cell>
          <cell r="C28">
            <v>62005</v>
          </cell>
          <cell r="D28">
            <v>4415</v>
          </cell>
          <cell r="G28">
            <v>38976.18000000001</v>
          </cell>
          <cell r="H28">
            <v>-5582.190000000002</v>
          </cell>
          <cell r="I28">
            <v>-126.43691959229903</v>
          </cell>
          <cell r="J28">
            <v>-9997.190000000002</v>
          </cell>
          <cell r="K28">
            <v>62.85973711797437</v>
          </cell>
          <cell r="L28">
            <v>-23028.819999999992</v>
          </cell>
        </row>
        <row r="29">
          <cell r="B29">
            <v>168167193</v>
          </cell>
          <cell r="C29">
            <v>113827491</v>
          </cell>
          <cell r="D29">
            <v>16762014</v>
          </cell>
          <cell r="G29">
            <v>103483990.64</v>
          </cell>
          <cell r="H29">
            <v>5899879.239999995</v>
          </cell>
          <cell r="I29">
            <v>35.197913806777606</v>
          </cell>
          <cell r="J29">
            <v>-10862134.760000005</v>
          </cell>
          <cell r="K29">
            <v>90.91300329197276</v>
          </cell>
          <cell r="L29">
            <v>-10343500.36</v>
          </cell>
        </row>
        <row r="30">
          <cell r="B30">
            <v>45381306</v>
          </cell>
          <cell r="C30">
            <v>30266912</v>
          </cell>
          <cell r="D30">
            <v>7436894</v>
          </cell>
          <cell r="G30">
            <v>27771044.89</v>
          </cell>
          <cell r="H30">
            <v>2245856.2300000004</v>
          </cell>
          <cell r="I30">
            <v>30.198846857303607</v>
          </cell>
          <cell r="J30">
            <v>-5191037.77</v>
          </cell>
          <cell r="K30">
            <v>91.75380986999929</v>
          </cell>
          <cell r="L30">
            <v>-2495867.1099999994</v>
          </cell>
        </row>
        <row r="31">
          <cell r="B31">
            <v>39220529</v>
          </cell>
          <cell r="C31">
            <v>21111559</v>
          </cell>
          <cell r="D31">
            <v>4005112</v>
          </cell>
          <cell r="G31">
            <v>19090801.47</v>
          </cell>
          <cell r="H31">
            <v>1243823.0899999999</v>
          </cell>
          <cell r="I31">
            <v>31.055887825359186</v>
          </cell>
          <cell r="J31">
            <v>-2761288.91</v>
          </cell>
          <cell r="K31">
            <v>90.42819372079532</v>
          </cell>
          <cell r="L31">
            <v>-2020757.5300000012</v>
          </cell>
        </row>
        <row r="32">
          <cell r="B32">
            <v>35428278</v>
          </cell>
          <cell r="C32">
            <v>23922457</v>
          </cell>
          <cell r="D32">
            <v>5638320</v>
          </cell>
          <cell r="G32">
            <v>21868909.3</v>
          </cell>
          <cell r="H32">
            <v>927827.6799999997</v>
          </cell>
          <cell r="I32">
            <v>16.455747101973632</v>
          </cell>
          <cell r="J32">
            <v>-4710492.32</v>
          </cell>
          <cell r="K32">
            <v>91.4158161095242</v>
          </cell>
          <cell r="L32">
            <v>-2053547.6999999993</v>
          </cell>
        </row>
        <row r="33">
          <cell r="B33">
            <v>64898918</v>
          </cell>
          <cell r="C33">
            <v>40049949</v>
          </cell>
          <cell r="D33">
            <v>8764893</v>
          </cell>
          <cell r="G33">
            <v>37625270.87</v>
          </cell>
          <cell r="H33">
            <v>2592817.8999999985</v>
          </cell>
          <cell r="I33">
            <v>29.581854564567973</v>
          </cell>
          <cell r="J33">
            <v>-6172075.1000000015</v>
          </cell>
          <cell r="K33">
            <v>93.9458646251959</v>
          </cell>
          <cell r="L33">
            <v>-2424678.1300000027</v>
          </cell>
        </row>
        <row r="34">
          <cell r="B34">
            <v>252000</v>
          </cell>
          <cell r="C34">
            <v>151200</v>
          </cell>
          <cell r="D34">
            <v>22200</v>
          </cell>
          <cell r="G34">
            <v>188748.62</v>
          </cell>
          <cell r="H34">
            <v>5470</v>
          </cell>
          <cell r="I34">
            <v>24.63963963963964</v>
          </cell>
          <cell r="J34">
            <v>-16730</v>
          </cell>
          <cell r="K34">
            <v>124.83374338624338</v>
          </cell>
          <cell r="L34">
            <v>37548.619999999995</v>
          </cell>
        </row>
        <row r="35">
          <cell r="B35">
            <v>7775400</v>
          </cell>
          <cell r="C35">
            <v>4563947</v>
          </cell>
          <cell r="D35">
            <v>861766</v>
          </cell>
          <cell r="G35">
            <v>4209518.54</v>
          </cell>
          <cell r="H35">
            <v>362164.8300000001</v>
          </cell>
          <cell r="I35">
            <v>42.025889858731965</v>
          </cell>
          <cell r="J35">
            <v>-499601.1699999999</v>
          </cell>
          <cell r="K35">
            <v>92.23416792526294</v>
          </cell>
          <cell r="L35">
            <v>-354428.45999999996</v>
          </cell>
        </row>
        <row r="36">
          <cell r="B36">
            <v>15969215</v>
          </cell>
          <cell r="C36">
            <v>10332094</v>
          </cell>
          <cell r="D36">
            <v>3116015</v>
          </cell>
          <cell r="G36">
            <v>8122288.78</v>
          </cell>
          <cell r="H36">
            <v>440508.3700000001</v>
          </cell>
          <cell r="I36">
            <v>14.136914295983816</v>
          </cell>
          <cell r="J36">
            <v>-2675506.63</v>
          </cell>
          <cell r="K36">
            <v>78.6122230401698</v>
          </cell>
          <cell r="L36">
            <v>-2209805.2199999997</v>
          </cell>
        </row>
        <row r="37">
          <cell r="B37">
            <v>42440358</v>
          </cell>
          <cell r="C37">
            <v>26682412</v>
          </cell>
          <cell r="D37">
            <v>4712282</v>
          </cell>
          <cell r="G37">
            <v>23681761.11</v>
          </cell>
          <cell r="H37">
            <v>1010847.7899999991</v>
          </cell>
          <cell r="I37">
            <v>21.451343319436297</v>
          </cell>
          <cell r="J37">
            <v>-3701434.210000001</v>
          </cell>
          <cell r="K37">
            <v>88.75419924555545</v>
          </cell>
          <cell r="L37">
            <v>-3000650.8900000006</v>
          </cell>
        </row>
        <row r="38">
          <cell r="B38">
            <v>21001547</v>
          </cell>
          <cell r="C38">
            <v>12623937</v>
          </cell>
          <cell r="D38">
            <v>2342778</v>
          </cell>
          <cell r="G38">
            <v>12782918.61</v>
          </cell>
          <cell r="H38">
            <v>1001796.2199999988</v>
          </cell>
          <cell r="I38">
            <v>42.761039244862246</v>
          </cell>
          <cell r="J38">
            <v>-1340981.7800000012</v>
          </cell>
          <cell r="K38">
            <v>101.25936631337751</v>
          </cell>
          <cell r="L38">
            <v>158981.6099999994</v>
          </cell>
        </row>
        <row r="39">
          <cell r="B39">
            <v>19072094</v>
          </cell>
          <cell r="C39">
            <v>11329400</v>
          </cell>
          <cell r="D39">
            <v>2707000</v>
          </cell>
          <cell r="G39">
            <v>9144064.75</v>
          </cell>
          <cell r="H39">
            <v>350835.8800000008</v>
          </cell>
          <cell r="I39">
            <v>12.960320650166265</v>
          </cell>
          <cell r="J39">
            <v>-2356164.119999999</v>
          </cell>
          <cell r="K39">
            <v>80.71093570709834</v>
          </cell>
          <cell r="L39">
            <v>-2185335.25</v>
          </cell>
        </row>
        <row r="40">
          <cell r="B40">
            <v>16826730</v>
          </cell>
          <cell r="C40">
            <v>8503251</v>
          </cell>
          <cell r="D40">
            <v>1567417</v>
          </cell>
          <cell r="G40">
            <v>9867394.52</v>
          </cell>
          <cell r="H40">
            <v>715940.0899999999</v>
          </cell>
          <cell r="I40">
            <v>45.676427523754036</v>
          </cell>
          <cell r="J40">
            <v>-851476.9100000001</v>
          </cell>
          <cell r="K40">
            <v>116.042611467073</v>
          </cell>
          <cell r="L40">
            <v>1364143.5199999996</v>
          </cell>
        </row>
        <row r="41">
          <cell r="B41">
            <v>19103480</v>
          </cell>
          <cell r="C41">
            <v>14390445</v>
          </cell>
          <cell r="D41">
            <v>1397731</v>
          </cell>
          <cell r="G41">
            <v>14174684.96</v>
          </cell>
          <cell r="H41">
            <v>722269.7200000007</v>
          </cell>
          <cell r="I41">
            <v>51.6744437949792</v>
          </cell>
          <cell r="J41">
            <v>-675461.2799999993</v>
          </cell>
          <cell r="K41">
            <v>98.50067152197171</v>
          </cell>
          <cell r="L41">
            <v>-215760.0399999991</v>
          </cell>
        </row>
        <row r="42">
          <cell r="B42">
            <v>28681097</v>
          </cell>
          <cell r="C42">
            <v>19343848</v>
          </cell>
          <cell r="D42">
            <v>2355021</v>
          </cell>
          <cell r="G42">
            <v>17877941.43</v>
          </cell>
          <cell r="H42">
            <v>1100657.710000001</v>
          </cell>
          <cell r="I42">
            <v>46.73664098961329</v>
          </cell>
          <cell r="J42">
            <v>-1254363.289999999</v>
          </cell>
          <cell r="K42">
            <v>92.42184610838547</v>
          </cell>
          <cell r="L42">
            <v>-1465906.5700000003</v>
          </cell>
        </row>
        <row r="43">
          <cell r="B43">
            <v>50187500</v>
          </cell>
          <cell r="C43">
            <v>31532224</v>
          </cell>
          <cell r="D43">
            <v>4449568</v>
          </cell>
          <cell r="G43">
            <v>30000939.41</v>
          </cell>
          <cell r="H43">
            <v>1612561.539999999</v>
          </cell>
          <cell r="I43">
            <v>36.24085619098302</v>
          </cell>
          <cell r="J43">
            <v>-2837006.460000001</v>
          </cell>
          <cell r="K43">
            <v>95.14374694915271</v>
          </cell>
          <cell r="L43">
            <v>-1531284.5899999999</v>
          </cell>
        </row>
        <row r="44">
          <cell r="B44">
            <v>27068682</v>
          </cell>
          <cell r="C44">
            <v>17198753</v>
          </cell>
          <cell r="D44">
            <v>4624218</v>
          </cell>
          <cell r="G44">
            <v>13375464.25</v>
          </cell>
          <cell r="H44">
            <v>624287.6500000004</v>
          </cell>
          <cell r="I44">
            <v>13.500394012566025</v>
          </cell>
          <cell r="J44">
            <v>-3999930.3499999996</v>
          </cell>
          <cell r="K44">
            <v>77.76996535737213</v>
          </cell>
          <cell r="L44">
            <v>-3823288.75</v>
          </cell>
        </row>
        <row r="45">
          <cell r="B45">
            <v>24211929</v>
          </cell>
          <cell r="C45">
            <v>15085608</v>
          </cell>
          <cell r="D45">
            <v>1691120</v>
          </cell>
          <cell r="G45">
            <v>14986070.99</v>
          </cell>
          <cell r="H45">
            <v>682471.1799999997</v>
          </cell>
          <cell r="I45">
            <v>40.35616514499265</v>
          </cell>
          <cell r="J45">
            <v>-1008648.8200000003</v>
          </cell>
          <cell r="K45">
            <v>99.34018562592904</v>
          </cell>
          <cell r="L45">
            <v>-99537.00999999978</v>
          </cell>
        </row>
        <row r="46">
          <cell r="B46">
            <v>8350282</v>
          </cell>
          <cell r="C46">
            <v>6058135</v>
          </cell>
          <cell r="D46">
            <v>879717</v>
          </cell>
          <cell r="G46">
            <v>5389558.96</v>
          </cell>
          <cell r="H46">
            <v>228564.88999999966</v>
          </cell>
          <cell r="I46">
            <v>25.98163841326241</v>
          </cell>
          <cell r="J46">
            <v>-651152.1100000003</v>
          </cell>
          <cell r="K46">
            <v>88.96399568514073</v>
          </cell>
          <cell r="L46">
            <v>-668576.04</v>
          </cell>
        </row>
        <row r="47">
          <cell r="B47">
            <v>9297400</v>
          </cell>
          <cell r="C47">
            <v>5647570</v>
          </cell>
          <cell r="D47">
            <v>1231492</v>
          </cell>
          <cell r="G47">
            <v>4865819.02</v>
          </cell>
          <cell r="H47">
            <v>199022.27999999933</v>
          </cell>
          <cell r="I47">
            <v>16.16106966184103</v>
          </cell>
          <cell r="J47">
            <v>-1032469.7200000007</v>
          </cell>
          <cell r="K47">
            <v>86.15774607486051</v>
          </cell>
          <cell r="L47">
            <v>-781750.9800000004</v>
          </cell>
        </row>
        <row r="48">
          <cell r="B48">
            <v>10646930</v>
          </cell>
          <cell r="C48">
            <v>7559719</v>
          </cell>
          <cell r="D48">
            <v>2297378</v>
          </cell>
          <cell r="G48">
            <v>5729301.32</v>
          </cell>
          <cell r="H48">
            <v>422342.0100000007</v>
          </cell>
          <cell r="I48">
            <v>18.38365345189171</v>
          </cell>
          <cell r="J48">
            <v>-1875035.9899999993</v>
          </cell>
          <cell r="K48">
            <v>75.78722595376892</v>
          </cell>
          <cell r="L48">
            <v>-1830417.6799999997</v>
          </cell>
        </row>
        <row r="49">
          <cell r="B49">
            <v>25800600</v>
          </cell>
          <cell r="C49">
            <v>14777210</v>
          </cell>
          <cell r="D49">
            <v>3511100</v>
          </cell>
          <cell r="G49">
            <v>18364578.99</v>
          </cell>
          <cell r="H49">
            <v>855688.379999999</v>
          </cell>
          <cell r="I49">
            <v>24.37094870553385</v>
          </cell>
          <cell r="J49">
            <v>-2655411.620000001</v>
          </cell>
          <cell r="K49">
            <v>124.2763619790204</v>
          </cell>
          <cell r="L49">
            <v>3587368.9899999984</v>
          </cell>
        </row>
        <row r="50">
          <cell r="B50">
            <v>10680400</v>
          </cell>
          <cell r="C50">
            <v>6357869</v>
          </cell>
          <cell r="D50">
            <v>1005550</v>
          </cell>
          <cell r="G50">
            <v>5868504.01</v>
          </cell>
          <cell r="H50">
            <v>396566.13999999966</v>
          </cell>
          <cell r="I50">
            <v>39.43773457311915</v>
          </cell>
          <cell r="J50">
            <v>-608983.8600000003</v>
          </cell>
          <cell r="K50">
            <v>92.30300294013607</v>
          </cell>
          <cell r="L50">
            <v>-489364.9900000002</v>
          </cell>
        </row>
        <row r="51">
          <cell r="B51">
            <v>8284380</v>
          </cell>
          <cell r="C51">
            <v>5251670</v>
          </cell>
          <cell r="D51">
            <v>801550</v>
          </cell>
          <cell r="G51">
            <v>4772207.42</v>
          </cell>
          <cell r="H51">
            <v>105156.15000000037</v>
          </cell>
          <cell r="I51">
            <v>13.119100492795255</v>
          </cell>
          <cell r="J51">
            <v>-696393.8499999996</v>
          </cell>
          <cell r="K51">
            <v>90.8702835479</v>
          </cell>
          <cell r="L51">
            <v>-479462.5800000001</v>
          </cell>
        </row>
        <row r="52">
          <cell r="B52">
            <v>47398913</v>
          </cell>
          <cell r="C52">
            <v>30668164</v>
          </cell>
          <cell r="D52">
            <v>5592200</v>
          </cell>
          <cell r="G52">
            <v>29917810.57</v>
          </cell>
          <cell r="H52">
            <v>1313556.039999999</v>
          </cell>
          <cell r="I52">
            <v>23.489074782733077</v>
          </cell>
          <cell r="J52">
            <v>-4278643.960000001</v>
          </cell>
          <cell r="K52">
            <v>97.5533147990209</v>
          </cell>
          <cell r="L52">
            <v>-750353.4299999997</v>
          </cell>
        </row>
        <row r="53">
          <cell r="B53">
            <v>61512246</v>
          </cell>
          <cell r="C53">
            <v>38702091</v>
          </cell>
          <cell r="D53">
            <v>6195992</v>
          </cell>
          <cell r="G53">
            <v>36917823.47</v>
          </cell>
          <cell r="H53">
            <v>1791954.8999999985</v>
          </cell>
          <cell r="I53">
            <v>28.921194539954193</v>
          </cell>
          <cell r="J53">
            <v>-4404037.1000000015</v>
          </cell>
          <cell r="K53">
            <v>95.38973868362822</v>
          </cell>
          <cell r="L53">
            <v>-1784267.5300000012</v>
          </cell>
        </row>
        <row r="54">
          <cell r="B54">
            <v>34973977</v>
          </cell>
          <cell r="C54">
            <v>20584677</v>
          </cell>
          <cell r="D54">
            <v>3457900</v>
          </cell>
          <cell r="G54">
            <v>20025197.32</v>
          </cell>
          <cell r="H54">
            <v>1598367.6700000018</v>
          </cell>
          <cell r="I54">
            <v>46.223652216663346</v>
          </cell>
          <cell r="J54">
            <v>-1859532.3299999982</v>
          </cell>
          <cell r="K54">
            <v>97.28205752269031</v>
          </cell>
          <cell r="L54">
            <v>-559479.6799999997</v>
          </cell>
        </row>
        <row r="55">
          <cell r="B55">
            <v>58788000</v>
          </cell>
          <cell r="C55">
            <v>37173916</v>
          </cell>
          <cell r="D55">
            <v>5525683</v>
          </cell>
          <cell r="G55">
            <v>36475376.24</v>
          </cell>
          <cell r="H55">
            <v>1461404.8800000027</v>
          </cell>
          <cell r="I55">
            <v>26.447497621561038</v>
          </cell>
          <cell r="J55">
            <v>-4064278.1199999973</v>
          </cell>
          <cell r="K55">
            <v>98.12088734477153</v>
          </cell>
          <cell r="L55">
            <v>-698539.7599999979</v>
          </cell>
        </row>
        <row r="56">
          <cell r="B56">
            <v>68926670</v>
          </cell>
          <cell r="C56">
            <v>44539280</v>
          </cell>
          <cell r="D56">
            <v>7204395</v>
          </cell>
          <cell r="G56">
            <v>40243337.55</v>
          </cell>
          <cell r="H56">
            <v>1448188.3799999952</v>
          </cell>
          <cell r="I56">
            <v>20.10145723547911</v>
          </cell>
          <cell r="J56">
            <v>-5756206.620000005</v>
          </cell>
          <cell r="K56">
            <v>90.3547106060089</v>
          </cell>
          <cell r="L56">
            <v>-4295942.450000003</v>
          </cell>
        </row>
        <row r="57">
          <cell r="B57">
            <v>11259375</v>
          </cell>
          <cell r="C57">
            <v>6315812</v>
          </cell>
          <cell r="D57">
            <v>1191818</v>
          </cell>
          <cell r="G57">
            <v>5566109.25</v>
          </cell>
          <cell r="H57">
            <v>307961.1699999999</v>
          </cell>
          <cell r="I57">
            <v>25.83961393434232</v>
          </cell>
          <cell r="J57">
            <v>-883856.8300000001</v>
          </cell>
          <cell r="K57">
            <v>88.12974879556263</v>
          </cell>
          <cell r="L57">
            <v>-749702.75</v>
          </cell>
        </row>
        <row r="58">
          <cell r="B58">
            <v>50529461</v>
          </cell>
          <cell r="C58">
            <v>33914572</v>
          </cell>
          <cell r="D58">
            <v>4334620</v>
          </cell>
          <cell r="G58">
            <v>32609003.7</v>
          </cell>
          <cell r="H58">
            <v>1964333.6499999985</v>
          </cell>
          <cell r="I58">
            <v>45.31732078013756</v>
          </cell>
          <cell r="J58">
            <v>-2370286.3500000015</v>
          </cell>
          <cell r="K58">
            <v>96.15042082795561</v>
          </cell>
          <cell r="L58">
            <v>-1305568.3000000007</v>
          </cell>
        </row>
        <row r="59">
          <cell r="B59">
            <v>12324400</v>
          </cell>
          <cell r="C59">
            <v>7576192</v>
          </cell>
          <cell r="D59">
            <v>1186024</v>
          </cell>
          <cell r="G59">
            <v>7097633.61</v>
          </cell>
          <cell r="H59">
            <v>334840.53000000026</v>
          </cell>
          <cell r="I59">
            <v>28.232188387418827</v>
          </cell>
          <cell r="J59">
            <v>-851183.4699999997</v>
          </cell>
          <cell r="K59">
            <v>93.68339147159945</v>
          </cell>
          <cell r="L59">
            <v>-478558.38999999966</v>
          </cell>
        </row>
        <row r="60">
          <cell r="B60">
            <v>14084510</v>
          </cell>
          <cell r="C60">
            <v>7388510</v>
          </cell>
          <cell r="D60">
            <v>1413700</v>
          </cell>
          <cell r="G60">
            <v>7967953.88</v>
          </cell>
          <cell r="H60">
            <v>252005.3200000003</v>
          </cell>
          <cell r="I60">
            <v>17.825940439980215</v>
          </cell>
          <cell r="J60">
            <v>-1161694.6799999997</v>
          </cell>
          <cell r="K60">
            <v>107.84249977329665</v>
          </cell>
          <cell r="L60">
            <v>579443.8799999999</v>
          </cell>
        </row>
        <row r="61">
          <cell r="B61">
            <v>10990554</v>
          </cell>
          <cell r="C61">
            <v>7471960</v>
          </cell>
          <cell r="D61">
            <v>2117718</v>
          </cell>
          <cell r="G61">
            <v>6428401.58</v>
          </cell>
          <cell r="H61">
            <v>537561.3600000003</v>
          </cell>
          <cell r="I61">
            <v>25.3839916362802</v>
          </cell>
          <cell r="J61">
            <v>-1580156.6399999997</v>
          </cell>
          <cell r="K61">
            <v>86.03367228946622</v>
          </cell>
          <cell r="L61">
            <v>-1043558.4199999999</v>
          </cell>
        </row>
        <row r="62">
          <cell r="B62">
            <v>10643820</v>
          </cell>
          <cell r="C62">
            <v>7353600</v>
          </cell>
          <cell r="D62">
            <v>2409240</v>
          </cell>
          <cell r="G62">
            <v>6530109.31</v>
          </cell>
          <cell r="H62">
            <v>843538.5699999994</v>
          </cell>
          <cell r="I62">
            <v>35.01264174594475</v>
          </cell>
          <cell r="J62">
            <v>-1565701.4300000006</v>
          </cell>
          <cell r="K62">
            <v>88.80152999891209</v>
          </cell>
          <cell r="L62">
            <v>-823490.6900000004</v>
          </cell>
        </row>
        <row r="63">
          <cell r="B63">
            <v>8493282</v>
          </cell>
          <cell r="C63">
            <v>4237729</v>
          </cell>
          <cell r="D63">
            <v>1418248</v>
          </cell>
          <cell r="G63">
            <v>4292066.05</v>
          </cell>
          <cell r="H63">
            <v>378692.36999999965</v>
          </cell>
          <cell r="I63">
            <v>26.70142104906897</v>
          </cell>
          <cell r="J63">
            <v>-1039555.6300000004</v>
          </cell>
          <cell r="K63">
            <v>101.28222097260111</v>
          </cell>
          <cell r="L63">
            <v>54337.049999999814</v>
          </cell>
        </row>
        <row r="64">
          <cell r="B64">
            <v>12876455</v>
          </cell>
          <cell r="C64">
            <v>8165735</v>
          </cell>
          <cell r="D64">
            <v>1646260</v>
          </cell>
          <cell r="G64">
            <v>7874626.66</v>
          </cell>
          <cell r="H64">
            <v>382587.7599999998</v>
          </cell>
          <cell r="I64">
            <v>23.23981388116092</v>
          </cell>
          <cell r="J64">
            <v>-1263672.2400000002</v>
          </cell>
          <cell r="K64">
            <v>96.43500138076976</v>
          </cell>
          <cell r="L64">
            <v>-291108.33999999985</v>
          </cell>
        </row>
        <row r="65">
          <cell r="B65">
            <v>10633820</v>
          </cell>
          <cell r="C65">
            <v>6012510</v>
          </cell>
          <cell r="D65">
            <v>1118950</v>
          </cell>
          <cell r="G65">
            <v>6296726.32</v>
          </cell>
          <cell r="H65">
            <v>305960.1200000001</v>
          </cell>
          <cell r="I65">
            <v>27.34350239063409</v>
          </cell>
          <cell r="J65">
            <v>-812989.8799999999</v>
          </cell>
          <cell r="K65">
            <v>104.72708269923876</v>
          </cell>
          <cell r="L65">
            <v>284216.3200000003</v>
          </cell>
        </row>
        <row r="66">
          <cell r="B66">
            <v>28969132</v>
          </cell>
          <cell r="C66">
            <v>18772454</v>
          </cell>
          <cell r="D66">
            <v>3920500</v>
          </cell>
          <cell r="G66">
            <v>17046345.86</v>
          </cell>
          <cell r="H66">
            <v>976191.8499999996</v>
          </cell>
          <cell r="I66">
            <v>24.899677337074344</v>
          </cell>
          <cell r="J66">
            <v>-2944308.1500000004</v>
          </cell>
          <cell r="K66">
            <v>90.80510124035995</v>
          </cell>
          <cell r="L66">
            <v>-1726108.1400000006</v>
          </cell>
        </row>
        <row r="67">
          <cell r="B67">
            <v>49335300</v>
          </cell>
          <cell r="C67">
            <v>32798030</v>
          </cell>
          <cell r="D67">
            <v>4911018</v>
          </cell>
          <cell r="G67">
            <v>34875051.69</v>
          </cell>
          <cell r="H67">
            <v>2088900.5799999982</v>
          </cell>
          <cell r="I67">
            <v>42.53498113833014</v>
          </cell>
          <cell r="J67">
            <v>-2822117.420000002</v>
          </cell>
          <cell r="K67">
            <v>106.33276355317682</v>
          </cell>
          <cell r="L67">
            <v>2077021.6899999976</v>
          </cell>
        </row>
        <row r="68">
          <cell r="B68">
            <v>81405890</v>
          </cell>
          <cell r="C68">
            <v>45359276</v>
          </cell>
          <cell r="D68">
            <v>7366494</v>
          </cell>
          <cell r="G68">
            <v>45674880.48</v>
          </cell>
          <cell r="H68">
            <v>3158165.549999997</v>
          </cell>
          <cell r="I68">
            <v>42.872030439446455</v>
          </cell>
          <cell r="J68">
            <v>-4208328.450000003</v>
          </cell>
          <cell r="K68">
            <v>100.69578817792417</v>
          </cell>
          <cell r="L68">
            <v>315604.4799999967</v>
          </cell>
        </row>
        <row r="69">
          <cell r="B69">
            <v>14752300</v>
          </cell>
          <cell r="C69">
            <v>9458100</v>
          </cell>
          <cell r="D69">
            <v>1599300</v>
          </cell>
          <cell r="G69">
            <v>8456323.32</v>
          </cell>
          <cell r="H69">
            <v>330708.3300000001</v>
          </cell>
          <cell r="I69">
            <v>20.678317388857632</v>
          </cell>
          <cell r="J69">
            <v>-1268591.67</v>
          </cell>
          <cell r="K69">
            <v>89.40826719954326</v>
          </cell>
          <cell r="L69">
            <v>-1001776.6799999997</v>
          </cell>
        </row>
        <row r="70">
          <cell r="B70">
            <v>6871900</v>
          </cell>
          <cell r="C70">
            <v>4182520</v>
          </cell>
          <cell r="D70">
            <v>778400</v>
          </cell>
          <cell r="G70">
            <v>3815730.09</v>
          </cell>
          <cell r="H70">
            <v>252982.00999999978</v>
          </cell>
          <cell r="I70">
            <v>32.5002582219938</v>
          </cell>
          <cell r="J70">
            <v>-525417.9900000002</v>
          </cell>
          <cell r="K70">
            <v>91.23040870097454</v>
          </cell>
          <cell r="L70">
            <v>-366789.91000000015</v>
          </cell>
        </row>
        <row r="71">
          <cell r="B71">
            <v>6901685</v>
          </cell>
          <cell r="C71">
            <v>3529417</v>
          </cell>
          <cell r="D71">
            <v>857200</v>
          </cell>
          <cell r="G71">
            <v>3128183.27</v>
          </cell>
          <cell r="H71">
            <v>353185.54000000004</v>
          </cell>
          <cell r="I71">
            <v>41.202232851143265</v>
          </cell>
          <cell r="J71">
            <v>-504014.45999999996</v>
          </cell>
          <cell r="K71">
            <v>88.63172784627037</v>
          </cell>
          <cell r="L71">
            <v>-401233.73</v>
          </cell>
        </row>
        <row r="72">
          <cell r="B72">
            <v>10123038943</v>
          </cell>
          <cell r="C72">
            <v>6637693356</v>
          </cell>
          <cell r="D72">
            <v>994798549</v>
          </cell>
          <cell r="G72">
            <v>6312227446.219999</v>
          </cell>
          <cell r="H72">
            <v>334378530.31999975</v>
          </cell>
          <cell r="I72">
            <v>33.612687780468384</v>
          </cell>
          <cell r="J72">
            <v>-660420018.6800004</v>
          </cell>
          <cell r="K72">
            <v>95.09670163527812</v>
          </cell>
          <cell r="L72">
            <v>-325465909.78000003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85" sqref="J8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10.08.2018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10.08.2018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1272081609</v>
      </c>
      <c r="D10" s="33">
        <f>'[1]вспомогат'!D10</f>
        <v>225011040</v>
      </c>
      <c r="E10" s="33">
        <f>'[1]вспомогат'!G10</f>
        <v>1143320277.76</v>
      </c>
      <c r="F10" s="33">
        <f>'[1]вспомогат'!H10</f>
        <v>55413946.72000003</v>
      </c>
      <c r="G10" s="34">
        <f>'[1]вспомогат'!I10</f>
        <v>24.627212389223228</v>
      </c>
      <c r="H10" s="35">
        <f>'[1]вспомогат'!J10</f>
        <v>-169597093.27999997</v>
      </c>
      <c r="I10" s="36">
        <f>'[1]вспомогат'!K10</f>
        <v>89.8779032470078</v>
      </c>
      <c r="J10" s="37">
        <f>'[1]вспомогат'!L10</f>
        <v>-128761331.24000001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3035830000</v>
      </c>
      <c r="D12" s="38">
        <f>'[1]вспомогат'!D11</f>
        <v>393630000</v>
      </c>
      <c r="E12" s="33">
        <f>'[1]вспомогат'!G11</f>
        <v>2934882547.27</v>
      </c>
      <c r="F12" s="38">
        <f>'[1]вспомогат'!H11</f>
        <v>158082063.82999992</v>
      </c>
      <c r="G12" s="39">
        <f>'[1]вспомогат'!I11</f>
        <v>40.16006499250563</v>
      </c>
      <c r="H12" s="35">
        <f>'[1]вспомогат'!J11</f>
        <v>-235547936.17000008</v>
      </c>
      <c r="I12" s="36">
        <f>'[1]вспомогат'!K11</f>
        <v>96.67479889420686</v>
      </c>
      <c r="J12" s="37">
        <f>'[1]вспомогат'!L11</f>
        <v>-100947452.73000002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259537971</v>
      </c>
      <c r="D13" s="38">
        <f>'[1]вспомогат'!D12</f>
        <v>39065146</v>
      </c>
      <c r="E13" s="33">
        <f>'[1]вспомогат'!G12</f>
        <v>250567428.63</v>
      </c>
      <c r="F13" s="38">
        <f>'[1]вспомогат'!H12</f>
        <v>10850274.359999985</v>
      </c>
      <c r="G13" s="39">
        <f>'[1]вспомогат'!I12</f>
        <v>27.77482096188757</v>
      </c>
      <c r="H13" s="35">
        <f>'[1]вспомогат'!J12</f>
        <v>-28214871.640000015</v>
      </c>
      <c r="I13" s="36">
        <f>'[1]вспомогат'!K12</f>
        <v>96.54364934139059</v>
      </c>
      <c r="J13" s="37">
        <f>'[1]вспомогат'!L12</f>
        <v>-8970542.370000005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339544875</v>
      </c>
      <c r="D14" s="38">
        <f>'[1]вспомогат'!D13</f>
        <v>41533275</v>
      </c>
      <c r="E14" s="33">
        <f>'[1]вспомогат'!G13</f>
        <v>349350224.5</v>
      </c>
      <c r="F14" s="38">
        <f>'[1]вспомогат'!H13</f>
        <v>20678030.300000012</v>
      </c>
      <c r="G14" s="39">
        <f>'[1]вспомогат'!I13</f>
        <v>49.78665973246755</v>
      </c>
      <c r="H14" s="35">
        <f>'[1]вспомогат'!J13</f>
        <v>-20855244.699999988</v>
      </c>
      <c r="I14" s="36">
        <f>'[1]вспомогат'!K13</f>
        <v>102.88779193030082</v>
      </c>
      <c r="J14" s="37">
        <f>'[1]вспомогат'!L13</f>
        <v>9805349.5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357575000</v>
      </c>
      <c r="D15" s="38">
        <f>'[1]вспомогат'!D14</f>
        <v>49587000</v>
      </c>
      <c r="E15" s="33">
        <f>'[1]вспомогат'!G14</f>
        <v>326792628.07</v>
      </c>
      <c r="F15" s="38">
        <f>'[1]вспомогат'!H14</f>
        <v>15197158.029999971</v>
      </c>
      <c r="G15" s="39">
        <f>'[1]вспомогат'!I14</f>
        <v>30.6474641135781</v>
      </c>
      <c r="H15" s="35">
        <f>'[1]вспомогат'!J14</f>
        <v>-34389841.97000003</v>
      </c>
      <c r="I15" s="36">
        <f>'[1]вспомогат'!K14</f>
        <v>91.39135232328883</v>
      </c>
      <c r="J15" s="37">
        <f>'[1]вспомогат'!L14</f>
        <v>-30782371.930000007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48924140</v>
      </c>
      <c r="D16" s="38">
        <f>'[1]вспомогат'!D15</f>
        <v>6904750</v>
      </c>
      <c r="E16" s="33">
        <f>'[1]вспомогат'!G15</f>
        <v>45239524.46</v>
      </c>
      <c r="F16" s="38">
        <f>'[1]вспомогат'!H15</f>
        <v>1718385.3999999985</v>
      </c>
      <c r="G16" s="39">
        <f>'[1]вспомогат'!I15</f>
        <v>24.88700387414459</v>
      </c>
      <c r="H16" s="35">
        <f>'[1]вспомогат'!J15</f>
        <v>-5186364.6000000015</v>
      </c>
      <c r="I16" s="36">
        <f>'[1]вспомогат'!K15</f>
        <v>92.46871679297787</v>
      </c>
      <c r="J16" s="37">
        <f>'[1]вспомогат'!L15</f>
        <v>-3684615.539999999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4041411986</v>
      </c>
      <c r="D17" s="41">
        <f>SUM(D12:D16)</f>
        <v>530720171</v>
      </c>
      <c r="E17" s="41">
        <f>SUM(E12:E16)</f>
        <v>3906832352.9300003</v>
      </c>
      <c r="F17" s="41">
        <f>SUM(F12:F16)</f>
        <v>206525911.9199999</v>
      </c>
      <c r="G17" s="42">
        <f>F17/D17*100</f>
        <v>38.9142759603158</v>
      </c>
      <c r="H17" s="41">
        <f>SUM(H12:H16)</f>
        <v>-324194259.08000016</v>
      </c>
      <c r="I17" s="43">
        <f>E17/C17*100</f>
        <v>96.66998480886873</v>
      </c>
      <c r="J17" s="41">
        <f>SUM(J12:J16)</f>
        <v>-134579633.07000002</v>
      </c>
    </row>
    <row r="18" spans="1:10" ht="20.25" customHeight="1">
      <c r="A18" s="32" t="s">
        <v>20</v>
      </c>
      <c r="B18" s="44">
        <f>'[1]вспомогат'!B16</f>
        <v>43394721</v>
      </c>
      <c r="C18" s="44">
        <f>'[1]вспомогат'!C16</f>
        <v>25136547</v>
      </c>
      <c r="D18" s="45">
        <f>'[1]вспомогат'!D16</f>
        <v>5632262</v>
      </c>
      <c r="E18" s="44">
        <f>'[1]вспомогат'!G16</f>
        <v>22966701.02</v>
      </c>
      <c r="F18" s="45">
        <f>'[1]вспомогат'!H16</f>
        <v>1654686.870000001</v>
      </c>
      <c r="G18" s="46">
        <f>'[1]вспомогат'!I16</f>
        <v>29.378726877407356</v>
      </c>
      <c r="H18" s="47">
        <f>'[1]вспомогат'!J16</f>
        <v>-3977575.129999999</v>
      </c>
      <c r="I18" s="48">
        <f>'[1]вспомогат'!K16</f>
        <v>91.36776431544078</v>
      </c>
      <c r="J18" s="49">
        <f>'[1]вспомогат'!L16</f>
        <v>-2169845.9800000004</v>
      </c>
    </row>
    <row r="19" spans="1:10" ht="12.75">
      <c r="A19" s="32" t="s">
        <v>21</v>
      </c>
      <c r="B19" s="33">
        <f>'[1]вспомогат'!B17</f>
        <v>247118669</v>
      </c>
      <c r="C19" s="33">
        <f>'[1]вспомогат'!C17</f>
        <v>154896787</v>
      </c>
      <c r="D19" s="38">
        <f>'[1]вспомогат'!D17</f>
        <v>22119873</v>
      </c>
      <c r="E19" s="33">
        <f>'[1]вспомогат'!G17</f>
        <v>162550865.27</v>
      </c>
      <c r="F19" s="38">
        <f>'[1]вспомогат'!H17</f>
        <v>9864187.060000002</v>
      </c>
      <c r="G19" s="39">
        <f>'[1]вспомогат'!I17</f>
        <v>44.59423008441325</v>
      </c>
      <c r="H19" s="35">
        <f>'[1]вспомогат'!J17</f>
        <v>-12255685.939999998</v>
      </c>
      <c r="I19" s="36">
        <f>'[1]вспомогат'!K17</f>
        <v>104.94140544697032</v>
      </c>
      <c r="J19" s="37">
        <f>'[1]вспомогат'!L17</f>
        <v>7654078.270000011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56600</v>
      </c>
      <c r="D20" s="38">
        <f>'[1]вспомогат'!D18</f>
        <v>7050</v>
      </c>
      <c r="E20" s="33">
        <f>'[1]вспомогат'!G18</f>
        <v>82284</v>
      </c>
      <c r="F20" s="38">
        <f>'[1]вспомогат'!H18</f>
        <v>8100</v>
      </c>
      <c r="G20" s="39">
        <f>'[1]вспомогат'!I18</f>
        <v>114.89361702127661</v>
      </c>
      <c r="H20" s="35">
        <f>'[1]вспомогат'!J18</f>
        <v>1050</v>
      </c>
      <c r="I20" s="36">
        <f>'[1]вспомогат'!K18</f>
        <v>145.37809187279152</v>
      </c>
      <c r="J20" s="37">
        <f>'[1]вспомогат'!L18</f>
        <v>25684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3803893</v>
      </c>
      <c r="D21" s="38">
        <f>'[1]вспомогат'!D19</f>
        <v>1056293</v>
      </c>
      <c r="E21" s="33">
        <f>'[1]вспомогат'!G19</f>
        <v>3227105.17</v>
      </c>
      <c r="F21" s="38">
        <f>'[1]вспомогат'!H19</f>
        <v>305743.9499999997</v>
      </c>
      <c r="G21" s="39">
        <f>'[1]вспомогат'!I19</f>
        <v>28.94499442862915</v>
      </c>
      <c r="H21" s="35">
        <f>'[1]вспомогат'!J19</f>
        <v>-750549.0500000003</v>
      </c>
      <c r="I21" s="36">
        <f>'[1]вспомогат'!K19</f>
        <v>84.83690708440011</v>
      </c>
      <c r="J21" s="37">
        <f>'[1]вспомогат'!L19</f>
        <v>-576787.8300000001</v>
      </c>
    </row>
    <row r="22" spans="1:10" ht="12.75">
      <c r="A22" s="32" t="s">
        <v>24</v>
      </c>
      <c r="B22" s="33">
        <f>'[1]вспомогат'!B20</f>
        <v>127409230</v>
      </c>
      <c r="C22" s="33">
        <f>'[1]вспомогат'!C20</f>
        <v>79337846</v>
      </c>
      <c r="D22" s="38">
        <f>'[1]вспомогат'!D20</f>
        <v>16072548</v>
      </c>
      <c r="E22" s="33">
        <f>'[1]вспомогат'!G20</f>
        <v>79237234.85</v>
      </c>
      <c r="F22" s="38">
        <f>'[1]вспомогат'!H20</f>
        <v>4979932.899999991</v>
      </c>
      <c r="G22" s="39">
        <f>'[1]вспомогат'!I20</f>
        <v>30.98409101033633</v>
      </c>
      <c r="H22" s="35">
        <f>'[1]вспомогат'!J20</f>
        <v>-11092615.100000009</v>
      </c>
      <c r="I22" s="36">
        <f>'[1]вспомогат'!K20</f>
        <v>99.87318643614297</v>
      </c>
      <c r="J22" s="37">
        <f>'[1]вспомогат'!L20</f>
        <v>-100611.15000000596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16876840</v>
      </c>
      <c r="D23" s="38">
        <f>'[1]вспомогат'!D21</f>
        <v>3630610</v>
      </c>
      <c r="E23" s="33">
        <f>'[1]вспомогат'!G21</f>
        <v>18259184.49</v>
      </c>
      <c r="F23" s="38">
        <f>'[1]вспомогат'!H21</f>
        <v>667329.629999999</v>
      </c>
      <c r="G23" s="39">
        <f>'[1]вспомогат'!I21</f>
        <v>18.380647604672465</v>
      </c>
      <c r="H23" s="35">
        <f>'[1]вспомогат'!J21</f>
        <v>-2963280.370000001</v>
      </c>
      <c r="I23" s="36">
        <f>'[1]вспомогат'!K21</f>
        <v>108.19077795369274</v>
      </c>
      <c r="J23" s="37">
        <f>'[1]вспомогат'!L21</f>
        <v>1382344.4899999984</v>
      </c>
    </row>
    <row r="24" spans="1:10" ht="12.75">
      <c r="A24" s="32" t="s">
        <v>26</v>
      </c>
      <c r="B24" s="33">
        <f>'[1]вспомогат'!B22</f>
        <v>56452628</v>
      </c>
      <c r="C24" s="33">
        <f>'[1]вспомогат'!C22</f>
        <v>37167962</v>
      </c>
      <c r="D24" s="38">
        <f>'[1]вспомогат'!D22</f>
        <v>5594783</v>
      </c>
      <c r="E24" s="33">
        <f>'[1]вспомогат'!G22</f>
        <v>33189681.28</v>
      </c>
      <c r="F24" s="38">
        <f>'[1]вспомогат'!H22</f>
        <v>1168577.7900000028</v>
      </c>
      <c r="G24" s="39">
        <f>'[1]вспомогат'!I22</f>
        <v>20.886918938589805</v>
      </c>
      <c r="H24" s="35">
        <f>'[1]вспомогат'!J22</f>
        <v>-4426205.209999997</v>
      </c>
      <c r="I24" s="36">
        <f>'[1]вспомогат'!K22</f>
        <v>89.2964787254141</v>
      </c>
      <c r="J24" s="37">
        <f>'[1]вспомогат'!L22</f>
        <v>-3978280.719999999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4592697</v>
      </c>
      <c r="D25" s="38">
        <f>'[1]вспомогат'!D23</f>
        <v>593120</v>
      </c>
      <c r="E25" s="33">
        <f>'[1]вспомогат'!G23</f>
        <v>4318720.21</v>
      </c>
      <c r="F25" s="38">
        <f>'[1]вспомогат'!H23</f>
        <v>221216.66999999993</v>
      </c>
      <c r="G25" s="39">
        <f>'[1]вспомогат'!I23</f>
        <v>37.29711862692203</v>
      </c>
      <c r="H25" s="35">
        <f>'[1]вспомогат'!J23</f>
        <v>-371903.3300000001</v>
      </c>
      <c r="I25" s="36">
        <f>'[1]вспомогат'!K23</f>
        <v>94.03451196540942</v>
      </c>
      <c r="J25" s="37">
        <f>'[1]вспомогат'!L23</f>
        <v>-273976.79000000004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25500356</v>
      </c>
      <c r="D26" s="38">
        <f>'[1]вспомогат'!D24</f>
        <v>6441557</v>
      </c>
      <c r="E26" s="33">
        <f>'[1]вспомогат'!G24</f>
        <v>23034082.49</v>
      </c>
      <c r="F26" s="38">
        <f>'[1]вспомогат'!H24</f>
        <v>1374518.8099999987</v>
      </c>
      <c r="G26" s="39">
        <f>'[1]вспомогат'!I24</f>
        <v>21.338300817643912</v>
      </c>
      <c r="H26" s="35">
        <f>'[1]вспомогат'!J24</f>
        <v>-5067038.190000001</v>
      </c>
      <c r="I26" s="36">
        <f>'[1]вспомогат'!K24</f>
        <v>90.32847419855628</v>
      </c>
      <c r="J26" s="37">
        <f>'[1]вспомогат'!L24</f>
        <v>-2466273.5100000016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75839596</v>
      </c>
      <c r="D27" s="38">
        <f>'[1]вспомогат'!D25</f>
        <v>15484120</v>
      </c>
      <c r="E27" s="33">
        <f>'[1]вспомогат'!G25</f>
        <v>65955160.2</v>
      </c>
      <c r="F27" s="38">
        <f>'[1]вспомогат'!H25</f>
        <v>3672174.4299999997</v>
      </c>
      <c r="G27" s="39">
        <f>'[1]вспомогат'!I25</f>
        <v>23.71574509884966</v>
      </c>
      <c r="H27" s="35">
        <f>'[1]вспомогат'!J25</f>
        <v>-11811945.57</v>
      </c>
      <c r="I27" s="36">
        <f>'[1]вспомогат'!K25</f>
        <v>86.96665551857635</v>
      </c>
      <c r="J27" s="37">
        <f>'[1]вспомогат'!L25</f>
        <v>-9884435.799999997</v>
      </c>
    </row>
    <row r="28" spans="1:10" ht="12.75">
      <c r="A28" s="32" t="s">
        <v>30</v>
      </c>
      <c r="B28" s="33">
        <f>'[1]вспомогат'!B26</f>
        <v>67295292</v>
      </c>
      <c r="C28" s="33">
        <f>'[1]вспомогат'!C26</f>
        <v>42078001</v>
      </c>
      <c r="D28" s="38">
        <f>'[1]вспомогат'!D26</f>
        <v>9316339</v>
      </c>
      <c r="E28" s="33">
        <f>'[1]вспомогат'!G26</f>
        <v>38243240.87</v>
      </c>
      <c r="F28" s="38">
        <f>'[1]вспомогат'!H26</f>
        <v>2511924.6499999985</v>
      </c>
      <c r="G28" s="39">
        <f>'[1]вспомогат'!I26</f>
        <v>26.962572422493412</v>
      </c>
      <c r="H28" s="35">
        <f>'[1]вспомогат'!J26</f>
        <v>-6804414.3500000015</v>
      </c>
      <c r="I28" s="36">
        <f>'[1]вспомогат'!K26</f>
        <v>90.8865439448989</v>
      </c>
      <c r="J28" s="37">
        <f>'[1]вспомогат'!L26</f>
        <v>-3834760.1300000027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38078426</v>
      </c>
      <c r="D29" s="38">
        <f>'[1]вспомогат'!D27</f>
        <v>6687572</v>
      </c>
      <c r="E29" s="33">
        <f>'[1]вспомогат'!G27</f>
        <v>36491106.42</v>
      </c>
      <c r="F29" s="38">
        <f>'[1]вспомогат'!H27</f>
        <v>2187419.5600000024</v>
      </c>
      <c r="G29" s="39">
        <f>'[1]вспомогат'!I27</f>
        <v>32.70872537895671</v>
      </c>
      <c r="H29" s="35">
        <f>'[1]вспомогат'!J27</f>
        <v>-4500152.439999998</v>
      </c>
      <c r="I29" s="36">
        <f>'[1]вспомогат'!K27</f>
        <v>95.83144644686732</v>
      </c>
      <c r="J29" s="37">
        <f>'[1]вспомогат'!L27</f>
        <v>-1587319.5799999982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62005</v>
      </c>
      <c r="D30" s="38">
        <f>'[1]вспомогат'!D28</f>
        <v>4415</v>
      </c>
      <c r="E30" s="33">
        <f>'[1]вспомогат'!G28</f>
        <v>38976.18000000001</v>
      </c>
      <c r="F30" s="38">
        <f>'[1]вспомогат'!H28</f>
        <v>-5582.190000000002</v>
      </c>
      <c r="G30" s="39">
        <f>'[1]вспомогат'!I28</f>
        <v>-126.43691959229903</v>
      </c>
      <c r="H30" s="35">
        <f>'[1]вспомогат'!J28</f>
        <v>-9997.190000000002</v>
      </c>
      <c r="I30" s="36">
        <f>'[1]вспомогат'!K28</f>
        <v>62.85973711797437</v>
      </c>
      <c r="J30" s="37">
        <f>'[1]вспомогат'!L28</f>
        <v>-23028.819999999992</v>
      </c>
    </row>
    <row r="31" spans="1:10" ht="12.75">
      <c r="A31" s="32" t="s">
        <v>33</v>
      </c>
      <c r="B31" s="33">
        <f>'[1]вспомогат'!B29</f>
        <v>168167193</v>
      </c>
      <c r="C31" s="33">
        <f>'[1]вспомогат'!C29</f>
        <v>113827491</v>
      </c>
      <c r="D31" s="38">
        <f>'[1]вспомогат'!D29</f>
        <v>16762014</v>
      </c>
      <c r="E31" s="33">
        <f>'[1]вспомогат'!G29</f>
        <v>103483990.64</v>
      </c>
      <c r="F31" s="38">
        <f>'[1]вспомогат'!H29</f>
        <v>5899879.239999995</v>
      </c>
      <c r="G31" s="39">
        <f>'[1]вспомогат'!I29</f>
        <v>35.197913806777606</v>
      </c>
      <c r="H31" s="35">
        <f>'[1]вспомогат'!J29</f>
        <v>-10862134.760000005</v>
      </c>
      <c r="I31" s="36">
        <f>'[1]вспомогат'!K29</f>
        <v>90.91300329197276</v>
      </c>
      <c r="J31" s="37">
        <f>'[1]вспомогат'!L29</f>
        <v>-10343500.36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30266912</v>
      </c>
      <c r="D32" s="38">
        <f>'[1]вспомогат'!D30</f>
        <v>7436894</v>
      </c>
      <c r="E32" s="33">
        <f>'[1]вспомогат'!G30</f>
        <v>27771044.89</v>
      </c>
      <c r="F32" s="38">
        <f>'[1]вспомогат'!H30</f>
        <v>2245856.2300000004</v>
      </c>
      <c r="G32" s="39">
        <f>'[1]вспомогат'!I30</f>
        <v>30.198846857303607</v>
      </c>
      <c r="H32" s="35">
        <f>'[1]вспомогат'!J30</f>
        <v>-5191037.77</v>
      </c>
      <c r="I32" s="36">
        <f>'[1]вспомогат'!K30</f>
        <v>91.75380986999929</v>
      </c>
      <c r="J32" s="37">
        <f>'[1]вспомогат'!L30</f>
        <v>-2495867.1099999994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21111559</v>
      </c>
      <c r="D33" s="38">
        <f>'[1]вспомогат'!D31</f>
        <v>4005112</v>
      </c>
      <c r="E33" s="33">
        <f>'[1]вспомогат'!G31</f>
        <v>19090801.47</v>
      </c>
      <c r="F33" s="38">
        <f>'[1]вспомогат'!H31</f>
        <v>1243823.0899999999</v>
      </c>
      <c r="G33" s="39">
        <f>'[1]вспомогат'!I31</f>
        <v>31.055887825359186</v>
      </c>
      <c r="H33" s="35">
        <f>'[1]вспомогат'!J31</f>
        <v>-2761288.91</v>
      </c>
      <c r="I33" s="36">
        <f>'[1]вспомогат'!K31</f>
        <v>90.42819372079532</v>
      </c>
      <c r="J33" s="37">
        <f>'[1]вспомогат'!L31</f>
        <v>-2020757.5300000012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23922457</v>
      </c>
      <c r="D34" s="38">
        <f>'[1]вспомогат'!D32</f>
        <v>5638320</v>
      </c>
      <c r="E34" s="33">
        <f>'[1]вспомогат'!G32</f>
        <v>21868909.3</v>
      </c>
      <c r="F34" s="38">
        <f>'[1]вспомогат'!H32</f>
        <v>927827.6799999997</v>
      </c>
      <c r="G34" s="39">
        <f>'[1]вспомогат'!I32</f>
        <v>16.455747101973632</v>
      </c>
      <c r="H34" s="35">
        <f>'[1]вспомогат'!J32</f>
        <v>-4710492.32</v>
      </c>
      <c r="I34" s="36">
        <f>'[1]вспомогат'!K32</f>
        <v>91.4158161095242</v>
      </c>
      <c r="J34" s="37">
        <f>'[1]вспомогат'!L32</f>
        <v>-2053547.6999999993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40049949</v>
      </c>
      <c r="D35" s="38">
        <f>'[1]вспомогат'!D33</f>
        <v>8764893</v>
      </c>
      <c r="E35" s="33">
        <f>'[1]вспомогат'!G33</f>
        <v>37625270.87</v>
      </c>
      <c r="F35" s="38">
        <f>'[1]вспомогат'!H33</f>
        <v>2592817.8999999985</v>
      </c>
      <c r="G35" s="39">
        <f>'[1]вспомогат'!I33</f>
        <v>29.581854564567973</v>
      </c>
      <c r="H35" s="35">
        <f>'[1]вспомогат'!J33</f>
        <v>-6172075.1000000015</v>
      </c>
      <c r="I35" s="36">
        <f>'[1]вспомогат'!K33</f>
        <v>93.9458646251959</v>
      </c>
      <c r="J35" s="37">
        <f>'[1]вспомогат'!L33</f>
        <v>-2424678.1300000027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151200</v>
      </c>
      <c r="D36" s="38">
        <f>'[1]вспомогат'!D34</f>
        <v>22200</v>
      </c>
      <c r="E36" s="33">
        <f>'[1]вспомогат'!G34</f>
        <v>188748.62</v>
      </c>
      <c r="F36" s="38">
        <f>'[1]вспомогат'!H34</f>
        <v>5470</v>
      </c>
      <c r="G36" s="39">
        <f>'[1]вспомогат'!I34</f>
        <v>24.63963963963964</v>
      </c>
      <c r="H36" s="35">
        <f>'[1]вспомогат'!J34</f>
        <v>-16730</v>
      </c>
      <c r="I36" s="36">
        <f>'[1]вспомогат'!K34</f>
        <v>124.83374338624338</v>
      </c>
      <c r="J36" s="37">
        <f>'[1]вспомогат'!L34</f>
        <v>37548.619999999995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4563947</v>
      </c>
      <c r="D37" s="38">
        <f>'[1]вспомогат'!D35</f>
        <v>861766</v>
      </c>
      <c r="E37" s="33">
        <f>'[1]вспомогат'!G35</f>
        <v>4209518.54</v>
      </c>
      <c r="F37" s="38">
        <f>'[1]вспомогат'!H35</f>
        <v>362164.8300000001</v>
      </c>
      <c r="G37" s="39">
        <f>'[1]вспомогат'!I35</f>
        <v>42.025889858731965</v>
      </c>
      <c r="H37" s="35">
        <f>'[1]вспомогат'!J35</f>
        <v>-499601.1699999999</v>
      </c>
      <c r="I37" s="36">
        <f>'[1]вспомогат'!K35</f>
        <v>92.23416792526294</v>
      </c>
      <c r="J37" s="37">
        <f>'[1]вспомогат'!L35</f>
        <v>-354428.45999999996</v>
      </c>
    </row>
    <row r="38" spans="1:10" ht="18.75" customHeight="1">
      <c r="A38" s="50" t="s">
        <v>40</v>
      </c>
      <c r="B38" s="41">
        <f>SUM(B18:B37)</f>
        <v>1172897292</v>
      </c>
      <c r="C38" s="41">
        <f>SUM(C18:C37)</f>
        <v>737321071</v>
      </c>
      <c r="D38" s="41">
        <f>SUM(D18:D37)</f>
        <v>136131741</v>
      </c>
      <c r="E38" s="41">
        <f>SUM(E18:E37)</f>
        <v>701832626.78</v>
      </c>
      <c r="F38" s="41">
        <f>SUM(F18:F37)</f>
        <v>41888069.099999994</v>
      </c>
      <c r="G38" s="42">
        <f>F38/D38*100</f>
        <v>30.770244171048976</v>
      </c>
      <c r="H38" s="41">
        <f>SUM(H18:H37)</f>
        <v>-94243671.89999999</v>
      </c>
      <c r="I38" s="43">
        <f>E38/C38*100</f>
        <v>95.18683981567644</v>
      </c>
      <c r="J38" s="41">
        <f>SUM(J18:J37)</f>
        <v>-35488444.22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10332094</v>
      </c>
      <c r="D39" s="38">
        <f>'[1]вспомогат'!D36</f>
        <v>3116015</v>
      </c>
      <c r="E39" s="33">
        <f>'[1]вспомогат'!G36</f>
        <v>8122288.78</v>
      </c>
      <c r="F39" s="38">
        <f>'[1]вспомогат'!H36</f>
        <v>440508.3700000001</v>
      </c>
      <c r="G39" s="39">
        <f>'[1]вспомогат'!I36</f>
        <v>14.136914295983816</v>
      </c>
      <c r="H39" s="35">
        <f>'[1]вспомогат'!J36</f>
        <v>-2675506.63</v>
      </c>
      <c r="I39" s="36">
        <f>'[1]вспомогат'!K36</f>
        <v>78.6122230401698</v>
      </c>
      <c r="J39" s="37">
        <f>'[1]вспомогат'!L36</f>
        <v>-2209805.2199999997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26682412</v>
      </c>
      <c r="D40" s="38">
        <f>'[1]вспомогат'!D37</f>
        <v>4712282</v>
      </c>
      <c r="E40" s="33">
        <f>'[1]вспомогат'!G37</f>
        <v>23681761.11</v>
      </c>
      <c r="F40" s="38">
        <f>'[1]вспомогат'!H37</f>
        <v>1010847.7899999991</v>
      </c>
      <c r="G40" s="39">
        <f>'[1]вспомогат'!I37</f>
        <v>21.451343319436297</v>
      </c>
      <c r="H40" s="35">
        <f>'[1]вспомогат'!J37</f>
        <v>-3701434.210000001</v>
      </c>
      <c r="I40" s="36">
        <f>'[1]вспомогат'!K37</f>
        <v>88.75419924555545</v>
      </c>
      <c r="J40" s="37">
        <f>'[1]вспомогат'!L37</f>
        <v>-3000650.8900000006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12623937</v>
      </c>
      <c r="D41" s="38">
        <f>'[1]вспомогат'!D38</f>
        <v>2342778</v>
      </c>
      <c r="E41" s="33">
        <f>'[1]вспомогат'!G38</f>
        <v>12782918.61</v>
      </c>
      <c r="F41" s="38">
        <f>'[1]вспомогат'!H38</f>
        <v>1001796.2199999988</v>
      </c>
      <c r="G41" s="39">
        <f>'[1]вспомогат'!I38</f>
        <v>42.761039244862246</v>
      </c>
      <c r="H41" s="35">
        <f>'[1]вспомогат'!J38</f>
        <v>-1340981.7800000012</v>
      </c>
      <c r="I41" s="36">
        <f>'[1]вспомогат'!K38</f>
        <v>101.25936631337751</v>
      </c>
      <c r="J41" s="37">
        <f>'[1]вспомогат'!L38</f>
        <v>158981.6099999994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11329400</v>
      </c>
      <c r="D42" s="38">
        <f>'[1]вспомогат'!D39</f>
        <v>2707000</v>
      </c>
      <c r="E42" s="33">
        <f>'[1]вспомогат'!G39</f>
        <v>9144064.75</v>
      </c>
      <c r="F42" s="38">
        <f>'[1]вспомогат'!H39</f>
        <v>350835.8800000008</v>
      </c>
      <c r="G42" s="39">
        <f>'[1]вспомогат'!I39</f>
        <v>12.960320650166265</v>
      </c>
      <c r="H42" s="35">
        <f>'[1]вспомогат'!J39</f>
        <v>-2356164.119999999</v>
      </c>
      <c r="I42" s="36">
        <f>'[1]вспомогат'!K39</f>
        <v>80.71093570709834</v>
      </c>
      <c r="J42" s="37">
        <f>'[1]вспомогат'!L39</f>
        <v>-2185335.25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8503251</v>
      </c>
      <c r="D43" s="38">
        <f>'[1]вспомогат'!D40</f>
        <v>1567417</v>
      </c>
      <c r="E43" s="33">
        <f>'[1]вспомогат'!G40</f>
        <v>9867394.52</v>
      </c>
      <c r="F43" s="38">
        <f>'[1]вспомогат'!H40</f>
        <v>715940.0899999999</v>
      </c>
      <c r="G43" s="39">
        <f>'[1]вспомогат'!I40</f>
        <v>45.676427523754036</v>
      </c>
      <c r="H43" s="35">
        <f>'[1]вспомогат'!J40</f>
        <v>-851476.9100000001</v>
      </c>
      <c r="I43" s="36">
        <f>'[1]вспомогат'!K40</f>
        <v>116.042611467073</v>
      </c>
      <c r="J43" s="37">
        <f>'[1]вспомогат'!L40</f>
        <v>1364143.5199999996</v>
      </c>
    </row>
    <row r="44" spans="1:10" ht="14.25" customHeight="1">
      <c r="A44" s="51" t="s">
        <v>46</v>
      </c>
      <c r="B44" s="33">
        <f>'[1]вспомогат'!B41</f>
        <v>19103480</v>
      </c>
      <c r="C44" s="33">
        <f>'[1]вспомогат'!C41</f>
        <v>14390445</v>
      </c>
      <c r="D44" s="38">
        <f>'[1]вспомогат'!D41</f>
        <v>1397731</v>
      </c>
      <c r="E44" s="33">
        <f>'[1]вспомогат'!G41</f>
        <v>14174684.96</v>
      </c>
      <c r="F44" s="38">
        <f>'[1]вспомогат'!H41</f>
        <v>722269.7200000007</v>
      </c>
      <c r="G44" s="39">
        <f>'[1]вспомогат'!I41</f>
        <v>51.6744437949792</v>
      </c>
      <c r="H44" s="35">
        <f>'[1]вспомогат'!J41</f>
        <v>-675461.2799999993</v>
      </c>
      <c r="I44" s="36">
        <f>'[1]вспомогат'!K41</f>
        <v>98.50067152197171</v>
      </c>
      <c r="J44" s="37">
        <f>'[1]вспомогат'!L41</f>
        <v>-215760.0399999991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19343848</v>
      </c>
      <c r="D45" s="38">
        <f>'[1]вспомогат'!D42</f>
        <v>2355021</v>
      </c>
      <c r="E45" s="33">
        <f>'[1]вспомогат'!G42</f>
        <v>17877941.43</v>
      </c>
      <c r="F45" s="38">
        <f>'[1]вспомогат'!H42</f>
        <v>1100657.710000001</v>
      </c>
      <c r="G45" s="39">
        <f>'[1]вспомогат'!I42</f>
        <v>46.73664098961329</v>
      </c>
      <c r="H45" s="35">
        <f>'[1]вспомогат'!J42</f>
        <v>-1254363.289999999</v>
      </c>
      <c r="I45" s="36">
        <f>'[1]вспомогат'!K42</f>
        <v>92.42184610838547</v>
      </c>
      <c r="J45" s="37">
        <f>'[1]вспомогат'!L42</f>
        <v>-1465906.5700000003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31532224</v>
      </c>
      <c r="D46" s="38">
        <f>'[1]вспомогат'!D43</f>
        <v>4449568</v>
      </c>
      <c r="E46" s="33">
        <f>'[1]вспомогат'!G43</f>
        <v>30000939.41</v>
      </c>
      <c r="F46" s="38">
        <f>'[1]вспомогат'!H43</f>
        <v>1612561.539999999</v>
      </c>
      <c r="G46" s="39">
        <f>'[1]вспомогат'!I43</f>
        <v>36.24085619098302</v>
      </c>
      <c r="H46" s="35">
        <f>'[1]вспомогат'!J43</f>
        <v>-2837006.460000001</v>
      </c>
      <c r="I46" s="36">
        <f>'[1]вспомогат'!K43</f>
        <v>95.14374694915271</v>
      </c>
      <c r="J46" s="37">
        <f>'[1]вспомогат'!L43</f>
        <v>-1531284.5899999999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17198753</v>
      </c>
      <c r="D47" s="38">
        <f>'[1]вспомогат'!D44</f>
        <v>4624218</v>
      </c>
      <c r="E47" s="33">
        <f>'[1]вспомогат'!G44</f>
        <v>13375464.25</v>
      </c>
      <c r="F47" s="38">
        <f>'[1]вспомогат'!H44</f>
        <v>624287.6500000004</v>
      </c>
      <c r="G47" s="39">
        <f>'[1]вспомогат'!I44</f>
        <v>13.500394012566025</v>
      </c>
      <c r="H47" s="35">
        <f>'[1]вспомогат'!J44</f>
        <v>-3999930.3499999996</v>
      </c>
      <c r="I47" s="36">
        <f>'[1]вспомогат'!K44</f>
        <v>77.76996535737213</v>
      </c>
      <c r="J47" s="37">
        <f>'[1]вспомогат'!L44</f>
        <v>-3823288.75</v>
      </c>
    </row>
    <row r="48" spans="1:10" ht="14.25" customHeight="1">
      <c r="A48" s="52" t="s">
        <v>50</v>
      </c>
      <c r="B48" s="33">
        <f>'[1]вспомогат'!B45</f>
        <v>24211929</v>
      </c>
      <c r="C48" s="33">
        <f>'[1]вспомогат'!C45</f>
        <v>15085608</v>
      </c>
      <c r="D48" s="38">
        <f>'[1]вспомогат'!D45</f>
        <v>1691120</v>
      </c>
      <c r="E48" s="33">
        <f>'[1]вспомогат'!G45</f>
        <v>14986070.99</v>
      </c>
      <c r="F48" s="38">
        <f>'[1]вспомогат'!H45</f>
        <v>682471.1799999997</v>
      </c>
      <c r="G48" s="39">
        <f>'[1]вспомогат'!I45</f>
        <v>40.35616514499265</v>
      </c>
      <c r="H48" s="35">
        <f>'[1]вспомогат'!J45</f>
        <v>-1008648.8200000003</v>
      </c>
      <c r="I48" s="36">
        <f>'[1]вспомогат'!K45</f>
        <v>99.34018562592904</v>
      </c>
      <c r="J48" s="37">
        <f>'[1]вспомогат'!L45</f>
        <v>-99537.00999999978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6058135</v>
      </c>
      <c r="D49" s="38">
        <f>'[1]вспомогат'!D46</f>
        <v>879717</v>
      </c>
      <c r="E49" s="33">
        <f>'[1]вспомогат'!G46</f>
        <v>5389558.96</v>
      </c>
      <c r="F49" s="38">
        <f>'[1]вспомогат'!H46</f>
        <v>228564.88999999966</v>
      </c>
      <c r="G49" s="39">
        <f>'[1]вспомогат'!I46</f>
        <v>25.98163841326241</v>
      </c>
      <c r="H49" s="35">
        <f>'[1]вспомогат'!J46</f>
        <v>-651152.1100000003</v>
      </c>
      <c r="I49" s="36">
        <f>'[1]вспомогат'!K46</f>
        <v>88.96399568514073</v>
      </c>
      <c r="J49" s="37">
        <f>'[1]вспомогат'!L46</f>
        <v>-668576.04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5647570</v>
      </c>
      <c r="D50" s="38">
        <f>'[1]вспомогат'!D47</f>
        <v>1231492</v>
      </c>
      <c r="E50" s="33">
        <f>'[1]вспомогат'!G47</f>
        <v>4865819.02</v>
      </c>
      <c r="F50" s="38">
        <f>'[1]вспомогат'!H47</f>
        <v>199022.27999999933</v>
      </c>
      <c r="G50" s="39">
        <f>'[1]вспомогат'!I47</f>
        <v>16.16106966184103</v>
      </c>
      <c r="H50" s="35">
        <f>'[1]вспомогат'!J47</f>
        <v>-1032469.7200000007</v>
      </c>
      <c r="I50" s="36">
        <f>'[1]вспомогат'!K47</f>
        <v>86.15774607486051</v>
      </c>
      <c r="J50" s="37">
        <f>'[1]вспомогат'!L47</f>
        <v>-781750.9800000004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7559719</v>
      </c>
      <c r="D51" s="38">
        <f>'[1]вспомогат'!D48</f>
        <v>2297378</v>
      </c>
      <c r="E51" s="33">
        <f>'[1]вспомогат'!G48</f>
        <v>5729301.32</v>
      </c>
      <c r="F51" s="38">
        <f>'[1]вспомогат'!H48</f>
        <v>422342.0100000007</v>
      </c>
      <c r="G51" s="39">
        <f>'[1]вспомогат'!I48</f>
        <v>18.38365345189171</v>
      </c>
      <c r="H51" s="35">
        <f>'[1]вспомогат'!J48</f>
        <v>-1875035.9899999993</v>
      </c>
      <c r="I51" s="36">
        <f>'[1]вспомогат'!K48</f>
        <v>75.78722595376892</v>
      </c>
      <c r="J51" s="37">
        <f>'[1]вспомогат'!L48</f>
        <v>-1830417.6799999997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14777210</v>
      </c>
      <c r="D52" s="38">
        <f>'[1]вспомогат'!D49</f>
        <v>3511100</v>
      </c>
      <c r="E52" s="33">
        <f>'[1]вспомогат'!G49</f>
        <v>18364578.99</v>
      </c>
      <c r="F52" s="38">
        <f>'[1]вспомогат'!H49</f>
        <v>855688.379999999</v>
      </c>
      <c r="G52" s="39">
        <f>'[1]вспомогат'!I49</f>
        <v>24.37094870553385</v>
      </c>
      <c r="H52" s="35">
        <f>'[1]вспомогат'!J49</f>
        <v>-2655411.620000001</v>
      </c>
      <c r="I52" s="36">
        <f>'[1]вспомогат'!K49</f>
        <v>124.2763619790204</v>
      </c>
      <c r="J52" s="37">
        <f>'[1]вспомогат'!L49</f>
        <v>3587368.9899999984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6357869</v>
      </c>
      <c r="D53" s="38">
        <f>'[1]вспомогат'!D50</f>
        <v>1005550</v>
      </c>
      <c r="E53" s="33">
        <f>'[1]вспомогат'!G50</f>
        <v>5868504.01</v>
      </c>
      <c r="F53" s="38">
        <f>'[1]вспомогат'!H50</f>
        <v>396566.13999999966</v>
      </c>
      <c r="G53" s="39">
        <f>'[1]вспомогат'!I50</f>
        <v>39.43773457311915</v>
      </c>
      <c r="H53" s="35">
        <f>'[1]вспомогат'!J50</f>
        <v>-608983.8600000003</v>
      </c>
      <c r="I53" s="36">
        <f>'[1]вспомогат'!K50</f>
        <v>92.30300294013607</v>
      </c>
      <c r="J53" s="37">
        <f>'[1]вспомогат'!L50</f>
        <v>-489364.9900000002</v>
      </c>
    </row>
    <row r="54" spans="1:10" ht="14.25" customHeight="1">
      <c r="A54" s="52" t="s">
        <v>56</v>
      </c>
      <c r="B54" s="33">
        <f>'[1]вспомогат'!B51</f>
        <v>8284380</v>
      </c>
      <c r="C54" s="33">
        <f>'[1]вспомогат'!C51</f>
        <v>5251670</v>
      </c>
      <c r="D54" s="38">
        <f>'[1]вспомогат'!D51</f>
        <v>801550</v>
      </c>
      <c r="E54" s="33">
        <f>'[1]вспомогат'!G51</f>
        <v>4772207.42</v>
      </c>
      <c r="F54" s="38">
        <f>'[1]вспомогат'!H51</f>
        <v>105156.15000000037</v>
      </c>
      <c r="G54" s="39">
        <f>'[1]вспомогат'!I51</f>
        <v>13.119100492795255</v>
      </c>
      <c r="H54" s="35">
        <f>'[1]вспомогат'!J51</f>
        <v>-696393.8499999996</v>
      </c>
      <c r="I54" s="36">
        <f>'[1]вспомогат'!K51</f>
        <v>90.8702835479</v>
      </c>
      <c r="J54" s="37">
        <f>'[1]вспомогат'!L51</f>
        <v>-479462.5800000001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30668164</v>
      </c>
      <c r="D55" s="38">
        <f>'[1]вспомогат'!D52</f>
        <v>5592200</v>
      </c>
      <c r="E55" s="33">
        <f>'[1]вспомогат'!G52</f>
        <v>29917810.57</v>
      </c>
      <c r="F55" s="38">
        <f>'[1]вспомогат'!H52</f>
        <v>1313556.039999999</v>
      </c>
      <c r="G55" s="39">
        <f>'[1]вспомогат'!I52</f>
        <v>23.489074782733077</v>
      </c>
      <c r="H55" s="35">
        <f>'[1]вспомогат'!J52</f>
        <v>-4278643.960000001</v>
      </c>
      <c r="I55" s="36">
        <f>'[1]вспомогат'!K52</f>
        <v>97.5533147990209</v>
      </c>
      <c r="J55" s="37">
        <f>'[1]вспомогат'!L52</f>
        <v>-750353.4299999997</v>
      </c>
    </row>
    <row r="56" spans="1:10" ht="14.25" customHeight="1">
      <c r="A56" s="52" t="s">
        <v>58</v>
      </c>
      <c r="B56" s="33">
        <f>'[1]вспомогат'!B53</f>
        <v>61512246</v>
      </c>
      <c r="C56" s="33">
        <f>'[1]вспомогат'!C53</f>
        <v>38702091</v>
      </c>
      <c r="D56" s="38">
        <f>'[1]вспомогат'!D53</f>
        <v>6195992</v>
      </c>
      <c r="E56" s="33">
        <f>'[1]вспомогат'!G53</f>
        <v>36917823.47</v>
      </c>
      <c r="F56" s="38">
        <f>'[1]вспомогат'!H53</f>
        <v>1791954.8999999985</v>
      </c>
      <c r="G56" s="39">
        <f>'[1]вспомогат'!I53</f>
        <v>28.921194539954193</v>
      </c>
      <c r="H56" s="35">
        <f>'[1]вспомогат'!J53</f>
        <v>-4404037.1000000015</v>
      </c>
      <c r="I56" s="36">
        <f>'[1]вспомогат'!K53</f>
        <v>95.38973868362822</v>
      </c>
      <c r="J56" s="37">
        <f>'[1]вспомогат'!L53</f>
        <v>-1784267.5300000012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20584677</v>
      </c>
      <c r="D57" s="38">
        <f>'[1]вспомогат'!D54</f>
        <v>3457900</v>
      </c>
      <c r="E57" s="33">
        <f>'[1]вспомогат'!G54</f>
        <v>20025197.32</v>
      </c>
      <c r="F57" s="38">
        <f>'[1]вспомогат'!H54</f>
        <v>1598367.6700000018</v>
      </c>
      <c r="G57" s="39">
        <f>'[1]вспомогат'!I54</f>
        <v>46.223652216663346</v>
      </c>
      <c r="H57" s="35">
        <f>'[1]вспомогат'!J54</f>
        <v>-1859532.3299999982</v>
      </c>
      <c r="I57" s="36">
        <f>'[1]вспомогат'!K54</f>
        <v>97.28205752269031</v>
      </c>
      <c r="J57" s="37">
        <f>'[1]вспомогат'!L54</f>
        <v>-559479.6799999997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37173916</v>
      </c>
      <c r="D58" s="38">
        <f>'[1]вспомогат'!D55</f>
        <v>5525683</v>
      </c>
      <c r="E58" s="33">
        <f>'[1]вспомогат'!G55</f>
        <v>36475376.24</v>
      </c>
      <c r="F58" s="38">
        <f>'[1]вспомогат'!H55</f>
        <v>1461404.8800000027</v>
      </c>
      <c r="G58" s="39">
        <f>'[1]вспомогат'!I55</f>
        <v>26.447497621561038</v>
      </c>
      <c r="H58" s="35">
        <f>'[1]вспомогат'!J55</f>
        <v>-4064278.1199999973</v>
      </c>
      <c r="I58" s="36">
        <f>'[1]вспомогат'!K55</f>
        <v>98.12088734477153</v>
      </c>
      <c r="J58" s="37">
        <f>'[1]вспомогат'!L55</f>
        <v>-698539.7599999979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44539280</v>
      </c>
      <c r="D59" s="38">
        <f>'[1]вспомогат'!D56</f>
        <v>7204395</v>
      </c>
      <c r="E59" s="33">
        <f>'[1]вспомогат'!G56</f>
        <v>40243337.55</v>
      </c>
      <c r="F59" s="38">
        <f>'[1]вспомогат'!H56</f>
        <v>1448188.3799999952</v>
      </c>
      <c r="G59" s="39">
        <f>'[1]вспомогат'!I56</f>
        <v>20.10145723547911</v>
      </c>
      <c r="H59" s="35">
        <f>'[1]вспомогат'!J56</f>
        <v>-5756206.620000005</v>
      </c>
      <c r="I59" s="36">
        <f>'[1]вспомогат'!K56</f>
        <v>90.3547106060089</v>
      </c>
      <c r="J59" s="37">
        <f>'[1]вспомогат'!L56</f>
        <v>-4295942.450000003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6315812</v>
      </c>
      <c r="D60" s="38">
        <f>'[1]вспомогат'!D57</f>
        <v>1191818</v>
      </c>
      <c r="E60" s="33">
        <f>'[1]вспомогат'!G57</f>
        <v>5566109.25</v>
      </c>
      <c r="F60" s="38">
        <f>'[1]вспомогат'!H57</f>
        <v>307961.1699999999</v>
      </c>
      <c r="G60" s="39">
        <f>'[1]вспомогат'!I57</f>
        <v>25.83961393434232</v>
      </c>
      <c r="H60" s="35">
        <f>'[1]вспомогат'!J57</f>
        <v>-883856.8300000001</v>
      </c>
      <c r="I60" s="36">
        <f>'[1]вспомогат'!K57</f>
        <v>88.12974879556263</v>
      </c>
      <c r="J60" s="37">
        <f>'[1]вспомогат'!L57</f>
        <v>-749702.75</v>
      </c>
    </row>
    <row r="61" spans="1:10" ht="14.25" customHeight="1">
      <c r="A61" s="52" t="s">
        <v>63</v>
      </c>
      <c r="B61" s="33">
        <f>'[1]вспомогат'!B58</f>
        <v>50529461</v>
      </c>
      <c r="C61" s="33">
        <f>'[1]вспомогат'!C58</f>
        <v>33914572</v>
      </c>
      <c r="D61" s="38">
        <f>'[1]вспомогат'!D58</f>
        <v>4334620</v>
      </c>
      <c r="E61" s="33">
        <f>'[1]вспомогат'!G58</f>
        <v>32609003.7</v>
      </c>
      <c r="F61" s="38">
        <f>'[1]вспомогат'!H58</f>
        <v>1964333.6499999985</v>
      </c>
      <c r="G61" s="39">
        <f>'[1]вспомогат'!I58</f>
        <v>45.31732078013756</v>
      </c>
      <c r="H61" s="35">
        <f>'[1]вспомогат'!J58</f>
        <v>-2370286.3500000015</v>
      </c>
      <c r="I61" s="36">
        <f>'[1]вспомогат'!K58</f>
        <v>96.15042082795561</v>
      </c>
      <c r="J61" s="37">
        <f>'[1]вспомогат'!L58</f>
        <v>-1305568.3000000007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7576192</v>
      </c>
      <c r="D62" s="38">
        <f>'[1]вспомогат'!D59</f>
        <v>1186024</v>
      </c>
      <c r="E62" s="33">
        <f>'[1]вспомогат'!G59</f>
        <v>7097633.61</v>
      </c>
      <c r="F62" s="38">
        <f>'[1]вспомогат'!H59</f>
        <v>334840.53000000026</v>
      </c>
      <c r="G62" s="39">
        <f>'[1]вспомогат'!I59</f>
        <v>28.232188387418827</v>
      </c>
      <c r="H62" s="35">
        <f>'[1]вспомогат'!J59</f>
        <v>-851183.4699999997</v>
      </c>
      <c r="I62" s="36">
        <f>'[1]вспомогат'!K59</f>
        <v>93.68339147159945</v>
      </c>
      <c r="J62" s="37">
        <f>'[1]вспомогат'!L59</f>
        <v>-478558.38999999966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7388510</v>
      </c>
      <c r="D63" s="38">
        <f>'[1]вспомогат'!D60</f>
        <v>1413700</v>
      </c>
      <c r="E63" s="33">
        <f>'[1]вспомогат'!G60</f>
        <v>7967953.88</v>
      </c>
      <c r="F63" s="38">
        <f>'[1]вспомогат'!H60</f>
        <v>252005.3200000003</v>
      </c>
      <c r="G63" s="39">
        <f>'[1]вспомогат'!I60</f>
        <v>17.825940439980215</v>
      </c>
      <c r="H63" s="35">
        <f>'[1]вспомогат'!J60</f>
        <v>-1161694.6799999997</v>
      </c>
      <c r="I63" s="36">
        <f>'[1]вспомогат'!K60</f>
        <v>107.84249977329665</v>
      </c>
      <c r="J63" s="37">
        <f>'[1]вспомогат'!L60</f>
        <v>579443.8799999999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7471960</v>
      </c>
      <c r="D64" s="38">
        <f>'[1]вспомогат'!D61</f>
        <v>2117718</v>
      </c>
      <c r="E64" s="33">
        <f>'[1]вспомогат'!G61</f>
        <v>6428401.58</v>
      </c>
      <c r="F64" s="38">
        <f>'[1]вспомогат'!H61</f>
        <v>537561.3600000003</v>
      </c>
      <c r="G64" s="39">
        <f>'[1]вспомогат'!I61</f>
        <v>25.3839916362802</v>
      </c>
      <c r="H64" s="35">
        <f>'[1]вспомогат'!J61</f>
        <v>-1580156.6399999997</v>
      </c>
      <c r="I64" s="36">
        <f>'[1]вспомогат'!K61</f>
        <v>86.03367228946622</v>
      </c>
      <c r="J64" s="37">
        <f>'[1]вспомогат'!L61</f>
        <v>-1043558.4199999999</v>
      </c>
    </row>
    <row r="65" spans="1:10" ht="14.25" customHeight="1">
      <c r="A65" s="52" t="s">
        <v>67</v>
      </c>
      <c r="B65" s="33">
        <f>'[1]вспомогат'!B62</f>
        <v>10643820</v>
      </c>
      <c r="C65" s="33">
        <f>'[1]вспомогат'!C62</f>
        <v>7353600</v>
      </c>
      <c r="D65" s="38">
        <f>'[1]вспомогат'!D62</f>
        <v>2409240</v>
      </c>
      <c r="E65" s="33">
        <f>'[1]вспомогат'!G62</f>
        <v>6530109.31</v>
      </c>
      <c r="F65" s="38">
        <f>'[1]вспомогат'!H62</f>
        <v>843538.5699999994</v>
      </c>
      <c r="G65" s="39">
        <f>'[1]вспомогат'!I62</f>
        <v>35.01264174594475</v>
      </c>
      <c r="H65" s="35">
        <f>'[1]вспомогат'!J62</f>
        <v>-1565701.4300000006</v>
      </c>
      <c r="I65" s="36">
        <f>'[1]вспомогат'!K62</f>
        <v>88.80152999891209</v>
      </c>
      <c r="J65" s="37">
        <f>'[1]вспомогат'!L62</f>
        <v>-823490.6900000004</v>
      </c>
    </row>
    <row r="66" spans="1:10" ht="14.25" customHeight="1">
      <c r="A66" s="52" t="s">
        <v>68</v>
      </c>
      <c r="B66" s="33">
        <f>'[1]вспомогат'!B63</f>
        <v>8493282</v>
      </c>
      <c r="C66" s="33">
        <f>'[1]вспомогат'!C63</f>
        <v>4237729</v>
      </c>
      <c r="D66" s="38">
        <f>'[1]вспомогат'!D63</f>
        <v>1418248</v>
      </c>
      <c r="E66" s="33">
        <f>'[1]вспомогат'!G63</f>
        <v>4292066.05</v>
      </c>
      <c r="F66" s="38">
        <f>'[1]вспомогат'!H63</f>
        <v>378692.36999999965</v>
      </c>
      <c r="G66" s="39">
        <f>'[1]вспомогат'!I63</f>
        <v>26.70142104906897</v>
      </c>
      <c r="H66" s="35">
        <f>'[1]вспомогат'!J63</f>
        <v>-1039555.6300000004</v>
      </c>
      <c r="I66" s="36">
        <f>'[1]вспомогат'!K63</f>
        <v>101.28222097260111</v>
      </c>
      <c r="J66" s="37">
        <f>'[1]вспомогат'!L63</f>
        <v>54337.049999999814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8165735</v>
      </c>
      <c r="D67" s="38">
        <f>'[1]вспомогат'!D64</f>
        <v>1646260</v>
      </c>
      <c r="E67" s="33">
        <f>'[1]вспомогат'!G64</f>
        <v>7874626.66</v>
      </c>
      <c r="F67" s="38">
        <f>'[1]вспомогат'!H64</f>
        <v>382587.7599999998</v>
      </c>
      <c r="G67" s="39">
        <f>'[1]вспомогат'!I64</f>
        <v>23.23981388116092</v>
      </c>
      <c r="H67" s="35">
        <f>'[1]вспомогат'!J64</f>
        <v>-1263672.2400000002</v>
      </c>
      <c r="I67" s="36">
        <f>'[1]вспомогат'!K64</f>
        <v>96.43500138076976</v>
      </c>
      <c r="J67" s="37">
        <f>'[1]вспомогат'!L64</f>
        <v>-291108.33999999985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6012510</v>
      </c>
      <c r="D68" s="38">
        <f>'[1]вспомогат'!D65</f>
        <v>1118950</v>
      </c>
      <c r="E68" s="33">
        <f>'[1]вспомогат'!G65</f>
        <v>6296726.32</v>
      </c>
      <c r="F68" s="38">
        <f>'[1]вспомогат'!H65</f>
        <v>305960.1200000001</v>
      </c>
      <c r="G68" s="39">
        <f>'[1]вспомогат'!I65</f>
        <v>27.34350239063409</v>
      </c>
      <c r="H68" s="35">
        <f>'[1]вспомогат'!J65</f>
        <v>-812989.8799999999</v>
      </c>
      <c r="I68" s="36">
        <f>'[1]вспомогат'!K65</f>
        <v>104.72708269923876</v>
      </c>
      <c r="J68" s="37">
        <f>'[1]вспомогат'!L65</f>
        <v>284216.3200000003</v>
      </c>
    </row>
    <row r="69" spans="1:10" ht="14.25" customHeight="1">
      <c r="A69" s="52" t="s">
        <v>71</v>
      </c>
      <c r="B69" s="33">
        <f>'[1]вспомогат'!B66</f>
        <v>28969132</v>
      </c>
      <c r="C69" s="33">
        <f>'[1]вспомогат'!C66</f>
        <v>18772454</v>
      </c>
      <c r="D69" s="38">
        <f>'[1]вспомогат'!D66</f>
        <v>3920500</v>
      </c>
      <c r="E69" s="33">
        <f>'[1]вспомогат'!G66</f>
        <v>17046345.86</v>
      </c>
      <c r="F69" s="38">
        <f>'[1]вспомогат'!H66</f>
        <v>976191.8499999996</v>
      </c>
      <c r="G69" s="39">
        <f>'[1]вспомогат'!I66</f>
        <v>24.899677337074344</v>
      </c>
      <c r="H69" s="35">
        <f>'[1]вспомогат'!J66</f>
        <v>-2944308.1500000004</v>
      </c>
      <c r="I69" s="36">
        <f>'[1]вспомогат'!K66</f>
        <v>90.80510124035995</v>
      </c>
      <c r="J69" s="37">
        <f>'[1]вспомогат'!L66</f>
        <v>-1726108.1400000006</v>
      </c>
    </row>
    <row r="70" spans="1:10" ht="14.25" customHeight="1">
      <c r="A70" s="52" t="s">
        <v>72</v>
      </c>
      <c r="B70" s="33">
        <f>'[1]вспомогат'!B67</f>
        <v>49335300</v>
      </c>
      <c r="C70" s="33">
        <f>'[1]вспомогат'!C67</f>
        <v>32798030</v>
      </c>
      <c r="D70" s="38">
        <f>'[1]вспомогат'!D67</f>
        <v>4911018</v>
      </c>
      <c r="E70" s="33">
        <f>'[1]вспомогат'!G67</f>
        <v>34875051.69</v>
      </c>
      <c r="F70" s="38">
        <f>'[1]вспомогат'!H67</f>
        <v>2088900.5799999982</v>
      </c>
      <c r="G70" s="39">
        <f>'[1]вспомогат'!I67</f>
        <v>42.53498113833014</v>
      </c>
      <c r="H70" s="35">
        <f>'[1]вспомогат'!J67</f>
        <v>-2822117.420000002</v>
      </c>
      <c r="I70" s="36">
        <f>'[1]вспомогат'!K67</f>
        <v>106.33276355317682</v>
      </c>
      <c r="J70" s="37">
        <f>'[1]вспомогат'!L67</f>
        <v>2077021.6899999976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45359276</v>
      </c>
      <c r="D71" s="38">
        <f>'[1]вспомогат'!D68</f>
        <v>7366494</v>
      </c>
      <c r="E71" s="33">
        <f>'[1]вспомогат'!G68</f>
        <v>45674880.48</v>
      </c>
      <c r="F71" s="38">
        <f>'[1]вспомогат'!H68</f>
        <v>3158165.549999997</v>
      </c>
      <c r="G71" s="39">
        <f>'[1]вспомогат'!I68</f>
        <v>42.872030439446455</v>
      </c>
      <c r="H71" s="35">
        <f>'[1]вспомогат'!J68</f>
        <v>-4208328.450000003</v>
      </c>
      <c r="I71" s="36">
        <f>'[1]вспомогат'!K68</f>
        <v>100.69578817792417</v>
      </c>
      <c r="J71" s="37">
        <f>'[1]вспомогат'!L68</f>
        <v>315604.4799999967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9458100</v>
      </c>
      <c r="D72" s="38">
        <f>'[1]вспомогат'!D69</f>
        <v>1599300</v>
      </c>
      <c r="E72" s="33">
        <f>'[1]вспомогат'!G69</f>
        <v>8456323.32</v>
      </c>
      <c r="F72" s="38">
        <f>'[1]вспомогат'!H69</f>
        <v>330708.3300000001</v>
      </c>
      <c r="G72" s="39">
        <f>'[1]вспомогат'!I69</f>
        <v>20.678317388857632</v>
      </c>
      <c r="H72" s="35">
        <f>'[1]вспомогат'!J69</f>
        <v>-1268591.67</v>
      </c>
      <c r="I72" s="36">
        <f>'[1]вспомогат'!K69</f>
        <v>89.40826719954326</v>
      </c>
      <c r="J72" s="37">
        <f>'[1]вспомогат'!L69</f>
        <v>-1001776.6799999997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4182520</v>
      </c>
      <c r="D73" s="38">
        <f>'[1]вспомогат'!D70</f>
        <v>778400</v>
      </c>
      <c r="E73" s="33">
        <f>'[1]вспомогат'!G70</f>
        <v>3815730.09</v>
      </c>
      <c r="F73" s="38">
        <f>'[1]вспомогат'!H70</f>
        <v>252982.00999999978</v>
      </c>
      <c r="G73" s="39">
        <f>'[1]вспомогат'!I70</f>
        <v>32.5002582219938</v>
      </c>
      <c r="H73" s="35">
        <f>'[1]вспомогат'!J70</f>
        <v>-525417.9900000002</v>
      </c>
      <c r="I73" s="36">
        <f>'[1]вспомогат'!K70</f>
        <v>91.23040870097454</v>
      </c>
      <c r="J73" s="37">
        <f>'[1]вспомогат'!L70</f>
        <v>-366789.91000000015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3529417</v>
      </c>
      <c r="D74" s="38">
        <f>'[1]вспомогат'!D71</f>
        <v>857200</v>
      </c>
      <c r="E74" s="33">
        <f>'[1]вспомогат'!G71</f>
        <v>3128183.27</v>
      </c>
      <c r="F74" s="38">
        <f>'[1]вспомогат'!H71</f>
        <v>353185.54000000004</v>
      </c>
      <c r="G74" s="39">
        <f>'[1]вспомогат'!I71</f>
        <v>41.202232851143265</v>
      </c>
      <c r="H74" s="35">
        <f>'[1]вспомогат'!J71</f>
        <v>-504014.45999999996</v>
      </c>
      <c r="I74" s="36">
        <f>'[1]вспомогат'!K71</f>
        <v>88.63172784627037</v>
      </c>
      <c r="J74" s="37">
        <f>'[1]вспомогат'!L71</f>
        <v>-401233.73</v>
      </c>
    </row>
    <row r="75" spans="1:10" ht="15" customHeight="1">
      <c r="A75" s="50" t="s">
        <v>77</v>
      </c>
      <c r="B75" s="41">
        <f>SUM(B39:B74)</f>
        <v>939294314</v>
      </c>
      <c r="C75" s="41">
        <f>SUM(C39:C74)</f>
        <v>586878690</v>
      </c>
      <c r="D75" s="41">
        <f>SUM(D39:D74)</f>
        <v>102935597</v>
      </c>
      <c r="E75" s="41">
        <f>SUM(E39:E74)</f>
        <v>560242188.7500001</v>
      </c>
      <c r="F75" s="41">
        <f>SUM(F39:F74)</f>
        <v>30550602.57999999</v>
      </c>
      <c r="G75" s="42">
        <f>F75/D75*100</f>
        <v>29.679336857588723</v>
      </c>
      <c r="H75" s="41">
        <f>SUM(H39:H74)</f>
        <v>-72384994.42</v>
      </c>
      <c r="I75" s="43">
        <f>E75/C75*100</f>
        <v>95.46132757861767</v>
      </c>
      <c r="J75" s="41">
        <f>SUM(J39:J74)</f>
        <v>-26636501.25000001</v>
      </c>
    </row>
    <row r="76" spans="1:10" ht="15.75" customHeight="1">
      <c r="A76" s="53" t="s">
        <v>78</v>
      </c>
      <c r="B76" s="54">
        <f>'[1]вспомогат'!B72</f>
        <v>10123038943</v>
      </c>
      <c r="C76" s="54">
        <f>'[1]вспомогат'!C72</f>
        <v>6637693356</v>
      </c>
      <c r="D76" s="54">
        <f>'[1]вспомогат'!D72</f>
        <v>994798549</v>
      </c>
      <c r="E76" s="54">
        <f>'[1]вспомогат'!G72</f>
        <v>6312227446.219999</v>
      </c>
      <c r="F76" s="54">
        <f>'[1]вспомогат'!H72</f>
        <v>334378530.31999975</v>
      </c>
      <c r="G76" s="55">
        <f>'[1]вспомогат'!I72</f>
        <v>33.612687780468384</v>
      </c>
      <c r="H76" s="54">
        <f>'[1]вспомогат'!J72</f>
        <v>-660420018.6800004</v>
      </c>
      <c r="I76" s="55">
        <f>'[1]вспомогат'!K72</f>
        <v>95.09670163527812</v>
      </c>
      <c r="J76" s="54">
        <f>'[1]вспомогат'!L72</f>
        <v>-325465909.78000003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10.08.2018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2018-08-13T07:47:22Z</dcterms:created>
  <dcterms:modified xsi:type="dcterms:W3CDTF">2018-08-13T07:47:54Z</dcterms:modified>
  <cp:category/>
  <cp:version/>
  <cp:contentType/>
  <cp:contentStatus/>
</cp:coreProperties>
</file>