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<sst xmlns="http://schemas.openxmlformats.org/spreadsheetml/2006/main" count="84" uniqueCount="79">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</sst>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8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01.08.2018</v>
          </cell>
        </row>
        <row r="6">
          <cell r="G6" t="str">
            <v>Фактично надійшло на 01.08.2018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1886282709</v>
          </cell>
          <cell r="C10">
            <v>1272081609</v>
          </cell>
          <cell r="D10">
            <v>225011040</v>
          </cell>
          <cell r="G10">
            <v>1090268232.75</v>
          </cell>
          <cell r="H10">
            <v>2361901.710000038</v>
          </cell>
          <cell r="I10">
            <v>1.0496825889076546</v>
          </cell>
          <cell r="J10">
            <v>-222649138.28999996</v>
          </cell>
          <cell r="K10">
            <v>85.70741256192471</v>
          </cell>
          <cell r="L10">
            <v>-181813376.25</v>
          </cell>
        </row>
        <row r="11">
          <cell r="B11">
            <v>4607500000</v>
          </cell>
          <cell r="C11">
            <v>3035830000</v>
          </cell>
          <cell r="D11">
            <v>393630000</v>
          </cell>
          <cell r="G11">
            <v>2782951195.07</v>
          </cell>
          <cell r="H11">
            <v>6150711.630000114</v>
          </cell>
          <cell r="I11">
            <v>1.562561702614159</v>
          </cell>
          <cell r="J11">
            <v>-387479288.3699999</v>
          </cell>
          <cell r="K11">
            <v>91.6701921738042</v>
          </cell>
          <cell r="L11">
            <v>-252878804.92999983</v>
          </cell>
        </row>
        <row r="12">
          <cell r="B12">
            <v>398598510</v>
          </cell>
          <cell r="C12">
            <v>259537971</v>
          </cell>
          <cell r="D12">
            <v>39065146</v>
          </cell>
          <cell r="G12">
            <v>240812284.94</v>
          </cell>
          <cell r="H12">
            <v>1095130.669999987</v>
          </cell>
          <cell r="I12">
            <v>2.803344623363207</v>
          </cell>
          <cell r="J12">
            <v>-37970015.33000001</v>
          </cell>
          <cell r="K12">
            <v>92.78499173440791</v>
          </cell>
          <cell r="L12">
            <v>-18725686.060000002</v>
          </cell>
        </row>
        <row r="13">
          <cell r="B13">
            <v>507674718</v>
          </cell>
          <cell r="C13">
            <v>339544875</v>
          </cell>
          <cell r="D13">
            <v>41533275</v>
          </cell>
          <cell r="G13">
            <v>328971847.73</v>
          </cell>
          <cell r="H13">
            <v>299653.530000031</v>
          </cell>
          <cell r="I13">
            <v>0.7214782123490888</v>
          </cell>
          <cell r="J13">
            <v>-41233621.46999997</v>
          </cell>
          <cell r="K13">
            <v>96.886117845248</v>
          </cell>
          <cell r="L13">
            <v>-10573027.26999998</v>
          </cell>
        </row>
        <row r="14">
          <cell r="B14">
            <v>535300000</v>
          </cell>
          <cell r="C14">
            <v>357575000</v>
          </cell>
          <cell r="D14">
            <v>49587000</v>
          </cell>
          <cell r="G14">
            <v>312412981.67</v>
          </cell>
          <cell r="H14">
            <v>817511.6299999952</v>
          </cell>
          <cell r="I14">
            <v>1.6486410349486664</v>
          </cell>
          <cell r="J14">
            <v>-48769488.370000005</v>
          </cell>
          <cell r="K14">
            <v>87.36991726770607</v>
          </cell>
          <cell r="L14">
            <v>-45162018.32999998</v>
          </cell>
        </row>
        <row r="15">
          <cell r="B15">
            <v>75491400</v>
          </cell>
          <cell r="C15">
            <v>48924140</v>
          </cell>
          <cell r="D15">
            <v>6904750</v>
          </cell>
          <cell r="G15">
            <v>43603886.16</v>
          </cell>
          <cell r="H15">
            <v>82747.09999999404</v>
          </cell>
          <cell r="I15">
            <v>1.198408342083262</v>
          </cell>
          <cell r="J15">
            <v>-6822002.900000006</v>
          </cell>
          <cell r="K15">
            <v>89.12550360619521</v>
          </cell>
          <cell r="L15">
            <v>-5320253.840000004</v>
          </cell>
        </row>
        <row r="16">
          <cell r="B16">
            <v>43394721</v>
          </cell>
          <cell r="C16">
            <v>25136547</v>
          </cell>
          <cell r="D16">
            <v>5632262</v>
          </cell>
          <cell r="G16">
            <v>21429165.75</v>
          </cell>
          <cell r="H16">
            <v>117151.60000000149</v>
          </cell>
          <cell r="I16">
            <v>2.0800097722726942</v>
          </cell>
          <cell r="J16">
            <v>-5515110.3999999985</v>
          </cell>
          <cell r="K16">
            <v>85.2510320928328</v>
          </cell>
          <cell r="L16">
            <v>-3707381.25</v>
          </cell>
        </row>
        <row r="17">
          <cell r="B17">
            <v>247118669</v>
          </cell>
          <cell r="C17">
            <v>154896787</v>
          </cell>
          <cell r="D17">
            <v>22119873</v>
          </cell>
          <cell r="G17">
            <v>153635358.55</v>
          </cell>
          <cell r="H17">
            <v>948680.3400000036</v>
          </cell>
          <cell r="I17">
            <v>4.288814587678707</v>
          </cell>
          <cell r="J17">
            <v>-21171192.659999996</v>
          </cell>
          <cell r="K17">
            <v>99.18563291438706</v>
          </cell>
          <cell r="L17">
            <v>-1261428.449999988</v>
          </cell>
        </row>
        <row r="18">
          <cell r="B18">
            <v>85000</v>
          </cell>
          <cell r="C18">
            <v>56600</v>
          </cell>
          <cell r="D18">
            <v>7050</v>
          </cell>
          <cell r="G18">
            <v>79584</v>
          </cell>
          <cell r="H18">
            <v>5400</v>
          </cell>
          <cell r="I18">
            <v>76.59574468085107</v>
          </cell>
          <cell r="J18">
            <v>-1650</v>
          </cell>
          <cell r="K18">
            <v>140.6077738515901</v>
          </cell>
          <cell r="L18">
            <v>22984</v>
          </cell>
        </row>
        <row r="19">
          <cell r="B19">
            <v>5432240</v>
          </cell>
          <cell r="C19">
            <v>3803893</v>
          </cell>
          <cell r="D19">
            <v>1056293</v>
          </cell>
          <cell r="G19">
            <v>2956282.29</v>
          </cell>
          <cell r="H19">
            <v>34921.06999999983</v>
          </cell>
          <cell r="I19">
            <v>3.306002217187829</v>
          </cell>
          <cell r="J19">
            <v>-1021371.9300000002</v>
          </cell>
          <cell r="K19">
            <v>77.7172830571207</v>
          </cell>
          <cell r="L19">
            <v>-847610.71</v>
          </cell>
        </row>
        <row r="20">
          <cell r="B20">
            <v>124178659</v>
          </cell>
          <cell r="C20">
            <v>76107275</v>
          </cell>
          <cell r="D20">
            <v>12841977</v>
          </cell>
          <cell r="G20">
            <v>74669001.92</v>
          </cell>
          <cell r="H20">
            <v>411699.9699999988</v>
          </cell>
          <cell r="I20">
            <v>3.205892441638844</v>
          </cell>
          <cell r="J20">
            <v>-12430277.030000001</v>
          </cell>
          <cell r="K20">
            <v>98.11020289453275</v>
          </cell>
          <cell r="L20">
            <v>-1438273.0799999982</v>
          </cell>
        </row>
        <row r="21">
          <cell r="B21">
            <v>28202520</v>
          </cell>
          <cell r="C21">
            <v>16876840</v>
          </cell>
          <cell r="D21">
            <v>3630610</v>
          </cell>
          <cell r="G21">
            <v>17659241.85</v>
          </cell>
          <cell r="H21">
            <v>67386.99000000209</v>
          </cell>
          <cell r="I21">
            <v>1.8560790060073125</v>
          </cell>
          <cell r="J21">
            <v>-3563223.009999998</v>
          </cell>
          <cell r="K21">
            <v>104.63594991716461</v>
          </cell>
          <cell r="L21">
            <v>782401.8500000015</v>
          </cell>
        </row>
        <row r="22">
          <cell r="B22">
            <v>56452628</v>
          </cell>
          <cell r="C22">
            <v>37167962</v>
          </cell>
          <cell r="D22">
            <v>5594783</v>
          </cell>
          <cell r="G22">
            <v>32079717.95</v>
          </cell>
          <cell r="H22">
            <v>58614.460000000894</v>
          </cell>
          <cell r="I22">
            <v>1.047662795858229</v>
          </cell>
          <cell r="J22">
            <v>-5536168.539999999</v>
          </cell>
          <cell r="K22">
            <v>86.310134384016</v>
          </cell>
          <cell r="L22">
            <v>-5088244.050000001</v>
          </cell>
        </row>
        <row r="23">
          <cell r="B23">
            <v>9603300</v>
          </cell>
          <cell r="C23">
            <v>4592697</v>
          </cell>
          <cell r="D23">
            <v>593120</v>
          </cell>
          <cell r="G23">
            <v>4107345.54</v>
          </cell>
          <cell r="H23">
            <v>9842</v>
          </cell>
          <cell r="I23">
            <v>1.6593606690045857</v>
          </cell>
          <cell r="J23">
            <v>-583278</v>
          </cell>
          <cell r="K23">
            <v>89.43210362016045</v>
          </cell>
          <cell r="L23">
            <v>-485351.45999999996</v>
          </cell>
        </row>
        <row r="24">
          <cell r="B24">
            <v>44969480</v>
          </cell>
          <cell r="C24">
            <v>25500356</v>
          </cell>
          <cell r="D24">
            <v>6441557</v>
          </cell>
          <cell r="G24">
            <v>21723649.84</v>
          </cell>
          <cell r="H24">
            <v>64086.16000000015</v>
          </cell>
          <cell r="I24">
            <v>0.9948861742588034</v>
          </cell>
          <cell r="J24">
            <v>-6377470.84</v>
          </cell>
          <cell r="K24">
            <v>85.1895943727217</v>
          </cell>
          <cell r="L24">
            <v>-3776706.16</v>
          </cell>
        </row>
        <row r="25">
          <cell r="B25">
            <v>119701400</v>
          </cell>
          <cell r="C25">
            <v>75839596</v>
          </cell>
          <cell r="D25">
            <v>15484120</v>
          </cell>
          <cell r="G25">
            <v>62805605.63</v>
          </cell>
          <cell r="H25">
            <v>522619.8599999994</v>
          </cell>
          <cell r="I25">
            <v>3.3751989780497658</v>
          </cell>
          <cell r="J25">
            <v>-14961500.14</v>
          </cell>
          <cell r="K25">
            <v>82.81373971190459</v>
          </cell>
          <cell r="L25">
            <v>-13033990.369999997</v>
          </cell>
        </row>
        <row r="26">
          <cell r="B26">
            <v>67295292</v>
          </cell>
          <cell r="C26">
            <v>42078001</v>
          </cell>
          <cell r="D26">
            <v>9316339</v>
          </cell>
          <cell r="G26">
            <v>35934244.16</v>
          </cell>
          <cell r="H26">
            <v>202927.93999999762</v>
          </cell>
          <cell r="I26">
            <v>2.1781940309385224</v>
          </cell>
          <cell r="J26">
            <v>-9113411.060000002</v>
          </cell>
          <cell r="K26">
            <v>85.39912378442122</v>
          </cell>
          <cell r="L26">
            <v>-6143756.840000004</v>
          </cell>
        </row>
        <row r="27">
          <cell r="B27">
            <v>62021188</v>
          </cell>
          <cell r="C27">
            <v>38078426</v>
          </cell>
          <cell r="D27">
            <v>6687572</v>
          </cell>
          <cell r="G27">
            <v>34369652.08</v>
          </cell>
          <cell r="H27">
            <v>65965.21999999881</v>
          </cell>
          <cell r="I27">
            <v>0.9863851933107981</v>
          </cell>
          <cell r="J27">
            <v>-6621606.780000001</v>
          </cell>
          <cell r="K27">
            <v>90.26017010261926</v>
          </cell>
          <cell r="L27">
            <v>-3708773.920000002</v>
          </cell>
        </row>
        <row r="28">
          <cell r="B28">
            <v>88000</v>
          </cell>
          <cell r="C28">
            <v>62005</v>
          </cell>
          <cell r="D28">
            <v>4415</v>
          </cell>
          <cell r="G28">
            <v>44558.37000000001</v>
          </cell>
          <cell r="H28">
            <v>0</v>
          </cell>
          <cell r="I28">
            <v>0</v>
          </cell>
          <cell r="J28">
            <v>-4415</v>
          </cell>
          <cell r="K28">
            <v>71.86254334327879</v>
          </cell>
          <cell r="L28">
            <v>-17446.62999999999</v>
          </cell>
        </row>
        <row r="29">
          <cell r="B29">
            <v>168167193</v>
          </cell>
          <cell r="C29">
            <v>113827491</v>
          </cell>
          <cell r="D29">
            <v>16762014</v>
          </cell>
          <cell r="G29">
            <v>97961811.82</v>
          </cell>
          <cell r="H29">
            <v>377700.4199999869</v>
          </cell>
          <cell r="I29">
            <v>2.253311684383433</v>
          </cell>
          <cell r="J29">
            <v>-16384313.580000013</v>
          </cell>
          <cell r="K29">
            <v>86.06164552990101</v>
          </cell>
          <cell r="L29">
            <v>-15865679.180000007</v>
          </cell>
        </row>
        <row r="30">
          <cell r="B30">
            <v>45381306</v>
          </cell>
          <cell r="C30">
            <v>30266912</v>
          </cell>
          <cell r="D30">
            <v>7436894</v>
          </cell>
          <cell r="G30">
            <v>25697702.4</v>
          </cell>
          <cell r="H30">
            <v>172513.73999999836</v>
          </cell>
          <cell r="I30">
            <v>2.319701477525407</v>
          </cell>
          <cell r="J30">
            <v>-7264380.260000002</v>
          </cell>
          <cell r="K30">
            <v>84.90361487818777</v>
          </cell>
          <cell r="L30">
            <v>-4569209.6000000015</v>
          </cell>
        </row>
        <row r="31">
          <cell r="B31">
            <v>39220529</v>
          </cell>
          <cell r="C31">
            <v>21111559</v>
          </cell>
          <cell r="D31">
            <v>4005112</v>
          </cell>
          <cell r="G31">
            <v>17945831.91</v>
          </cell>
          <cell r="H31">
            <v>98853.53000000119</v>
          </cell>
          <cell r="I31">
            <v>2.468183910961821</v>
          </cell>
          <cell r="J31">
            <v>-3906258.469999999</v>
          </cell>
          <cell r="K31">
            <v>85.00476876198485</v>
          </cell>
          <cell r="L31">
            <v>-3165727.09</v>
          </cell>
        </row>
        <row r="32">
          <cell r="B32">
            <v>35428278</v>
          </cell>
          <cell r="C32">
            <v>23922457</v>
          </cell>
          <cell r="D32">
            <v>5638320</v>
          </cell>
          <cell r="G32">
            <v>21031283.59</v>
          </cell>
          <cell r="H32">
            <v>90201.96999999881</v>
          </cell>
          <cell r="I32">
            <v>1.5998022460590886</v>
          </cell>
          <cell r="J32">
            <v>-5548118.030000001</v>
          </cell>
          <cell r="K32">
            <v>87.9143960421791</v>
          </cell>
          <cell r="L32">
            <v>-2891173.41</v>
          </cell>
        </row>
        <row r="33">
          <cell r="B33">
            <v>64898918</v>
          </cell>
          <cell r="C33">
            <v>40049949</v>
          </cell>
          <cell r="D33">
            <v>8764893</v>
          </cell>
          <cell r="G33">
            <v>35226962.69</v>
          </cell>
          <cell r="H33">
            <v>194509.7199999988</v>
          </cell>
          <cell r="I33">
            <v>2.2191910386127796</v>
          </cell>
          <cell r="J33">
            <v>-8570383.280000001</v>
          </cell>
          <cell r="K33">
            <v>87.95757190602164</v>
          </cell>
          <cell r="L33">
            <v>-4822986.310000002</v>
          </cell>
        </row>
        <row r="34">
          <cell r="B34">
            <v>252000</v>
          </cell>
          <cell r="C34">
            <v>151200</v>
          </cell>
          <cell r="D34">
            <v>22200</v>
          </cell>
          <cell r="G34">
            <v>183368.62</v>
          </cell>
          <cell r="H34">
            <v>90</v>
          </cell>
          <cell r="I34">
            <v>0.40540540540540543</v>
          </cell>
          <cell r="J34">
            <v>-22110</v>
          </cell>
          <cell r="K34">
            <v>121.27554232804232</v>
          </cell>
          <cell r="L34">
            <v>32168.619999999995</v>
          </cell>
        </row>
        <row r="35">
          <cell r="B35">
            <v>7775400</v>
          </cell>
          <cell r="C35">
            <v>4563947</v>
          </cell>
          <cell r="D35">
            <v>861766</v>
          </cell>
          <cell r="G35">
            <v>3851171.04</v>
          </cell>
          <cell r="H35">
            <v>3817.3300000000745</v>
          </cell>
          <cell r="I35">
            <v>0.4429659559555697</v>
          </cell>
          <cell r="J35">
            <v>-857948.6699999999</v>
          </cell>
          <cell r="K35">
            <v>84.38246631698397</v>
          </cell>
          <cell r="L35">
            <v>-712775.96</v>
          </cell>
        </row>
        <row r="36">
          <cell r="B36">
            <v>15969215</v>
          </cell>
          <cell r="C36">
            <v>10332094</v>
          </cell>
          <cell r="D36">
            <v>3116015</v>
          </cell>
          <cell r="G36">
            <v>7691617.99</v>
          </cell>
          <cell r="H36">
            <v>9837.580000000075</v>
          </cell>
          <cell r="I36">
            <v>0.3157102902264615</v>
          </cell>
          <cell r="J36">
            <v>-3106177.42</v>
          </cell>
          <cell r="K36">
            <v>74.44394127656989</v>
          </cell>
          <cell r="L36">
            <v>-2640476.01</v>
          </cell>
        </row>
        <row r="37">
          <cell r="B37">
            <v>42440358</v>
          </cell>
          <cell r="C37">
            <v>26682412</v>
          </cell>
          <cell r="D37">
            <v>4712282</v>
          </cell>
          <cell r="G37">
            <v>22744563.7</v>
          </cell>
          <cell r="H37">
            <v>73650.37999999896</v>
          </cell>
          <cell r="I37">
            <v>1.5629450869026718</v>
          </cell>
          <cell r="J37">
            <v>-4638631.620000001</v>
          </cell>
          <cell r="K37">
            <v>85.24178286430777</v>
          </cell>
          <cell r="L37">
            <v>-3937848.3000000007</v>
          </cell>
        </row>
        <row r="38">
          <cell r="B38">
            <v>21001547</v>
          </cell>
          <cell r="C38">
            <v>12623937</v>
          </cell>
          <cell r="D38">
            <v>2342778</v>
          </cell>
          <cell r="G38">
            <v>11846307.28</v>
          </cell>
          <cell r="H38">
            <v>65184.88999999873</v>
          </cell>
          <cell r="I38">
            <v>2.78237588025834</v>
          </cell>
          <cell r="J38">
            <v>-2277593.1100000013</v>
          </cell>
          <cell r="K38">
            <v>93.84003801666627</v>
          </cell>
          <cell r="L38">
            <v>-777629.7200000007</v>
          </cell>
        </row>
        <row r="39">
          <cell r="B39">
            <v>19072094</v>
          </cell>
          <cell r="C39">
            <v>11329400</v>
          </cell>
          <cell r="D39">
            <v>2707000</v>
          </cell>
          <cell r="G39">
            <v>8853238.72</v>
          </cell>
          <cell r="H39">
            <v>60009.85000000149</v>
          </cell>
          <cell r="I39">
            <v>2.2168396749169372</v>
          </cell>
          <cell r="J39">
            <v>-2646990.1499999985</v>
          </cell>
          <cell r="K39">
            <v>78.14393277666956</v>
          </cell>
          <cell r="L39">
            <v>-2476161.2799999993</v>
          </cell>
        </row>
        <row r="40">
          <cell r="B40">
            <v>16826730</v>
          </cell>
          <cell r="C40">
            <v>8503251</v>
          </cell>
          <cell r="D40">
            <v>1567417</v>
          </cell>
          <cell r="G40">
            <v>9214246.96</v>
          </cell>
          <cell r="H40">
            <v>62792.53000000119</v>
          </cell>
          <cell r="I40">
            <v>4.006115156336903</v>
          </cell>
          <cell r="J40">
            <v>-1504624.4699999988</v>
          </cell>
          <cell r="K40">
            <v>108.36146034028633</v>
          </cell>
          <cell r="L40">
            <v>710995.9600000009</v>
          </cell>
        </row>
        <row r="41">
          <cell r="B41">
            <v>19103480</v>
          </cell>
          <cell r="C41">
            <v>14390445</v>
          </cell>
          <cell r="D41">
            <v>1397731</v>
          </cell>
          <cell r="G41">
            <v>13454410.08</v>
          </cell>
          <cell r="H41">
            <v>1994.839999999851</v>
          </cell>
          <cell r="I41">
            <v>0.14271987957624543</v>
          </cell>
          <cell r="J41">
            <v>-1395736.1600000001</v>
          </cell>
          <cell r="K41">
            <v>93.4954414543817</v>
          </cell>
          <cell r="L41">
            <v>-936034.9199999999</v>
          </cell>
        </row>
        <row r="42">
          <cell r="B42">
            <v>28681097</v>
          </cell>
          <cell r="C42">
            <v>19343848</v>
          </cell>
          <cell r="D42">
            <v>2355021</v>
          </cell>
          <cell r="G42">
            <v>16835871.3</v>
          </cell>
          <cell r="H42">
            <v>58587.58000000194</v>
          </cell>
          <cell r="I42">
            <v>2.48777314512278</v>
          </cell>
          <cell r="J42">
            <v>-2296433.419999998</v>
          </cell>
          <cell r="K42">
            <v>87.03475802746176</v>
          </cell>
          <cell r="L42">
            <v>-2507976.6999999993</v>
          </cell>
        </row>
        <row r="43">
          <cell r="B43">
            <v>50187500</v>
          </cell>
          <cell r="C43">
            <v>31532224</v>
          </cell>
          <cell r="D43">
            <v>4449568</v>
          </cell>
          <cell r="G43">
            <v>28454815.1</v>
          </cell>
          <cell r="H43">
            <v>66437.23000000045</v>
          </cell>
          <cell r="I43">
            <v>1.4931164104020984</v>
          </cell>
          <cell r="J43">
            <v>-4383130.77</v>
          </cell>
          <cell r="K43">
            <v>90.24043181984246</v>
          </cell>
          <cell r="L43">
            <v>-3077408.8999999985</v>
          </cell>
        </row>
        <row r="44">
          <cell r="B44">
            <v>27068682</v>
          </cell>
          <cell r="C44">
            <v>17198753</v>
          </cell>
          <cell r="D44">
            <v>4624218</v>
          </cell>
          <cell r="G44">
            <v>12789723.38</v>
          </cell>
          <cell r="H44">
            <v>38546.78000000119</v>
          </cell>
          <cell r="I44">
            <v>0.8335848353170459</v>
          </cell>
          <cell r="J44">
            <v>-4585671.219999999</v>
          </cell>
          <cell r="K44">
            <v>74.36424826846458</v>
          </cell>
          <cell r="L44">
            <v>-4409029.619999999</v>
          </cell>
        </row>
        <row r="45">
          <cell r="B45">
            <v>24211929</v>
          </cell>
          <cell r="C45">
            <v>15085608</v>
          </cell>
          <cell r="D45">
            <v>1691120</v>
          </cell>
          <cell r="G45">
            <v>14335532.37</v>
          </cell>
          <cell r="H45">
            <v>31932.55999999866</v>
          </cell>
          <cell r="I45">
            <v>1.8882492076256363</v>
          </cell>
          <cell r="J45">
            <v>-1659187.4400000013</v>
          </cell>
          <cell r="K45">
            <v>95.0278727247851</v>
          </cell>
          <cell r="L45">
            <v>-750075.6300000008</v>
          </cell>
        </row>
        <row r="46">
          <cell r="B46">
            <v>8350282</v>
          </cell>
          <cell r="C46">
            <v>6058135</v>
          </cell>
          <cell r="D46">
            <v>879717</v>
          </cell>
          <cell r="G46">
            <v>5162243.01</v>
          </cell>
          <cell r="H46">
            <v>1248.9399999994785</v>
          </cell>
          <cell r="I46">
            <v>0.1419706564724199</v>
          </cell>
          <cell r="J46">
            <v>-878468.0600000005</v>
          </cell>
          <cell r="K46">
            <v>85.21175262683978</v>
          </cell>
          <cell r="L46">
            <v>-895891.9900000002</v>
          </cell>
        </row>
        <row r="47">
          <cell r="B47">
            <v>9297400</v>
          </cell>
          <cell r="C47">
            <v>5647570</v>
          </cell>
          <cell r="D47">
            <v>1231492</v>
          </cell>
          <cell r="G47">
            <v>4737449.65</v>
          </cell>
          <cell r="H47">
            <v>70652.91000000015</v>
          </cell>
          <cell r="I47">
            <v>5.737179778674985</v>
          </cell>
          <cell r="J47">
            <v>-1160839.0899999999</v>
          </cell>
          <cell r="K47">
            <v>83.88474423513122</v>
          </cell>
          <cell r="L47">
            <v>-910120.3499999996</v>
          </cell>
        </row>
        <row r="48">
          <cell r="B48">
            <v>10646930</v>
          </cell>
          <cell r="C48">
            <v>7559719</v>
          </cell>
          <cell r="D48">
            <v>2297378</v>
          </cell>
          <cell r="G48">
            <v>5314162.65</v>
          </cell>
          <cell r="H48">
            <v>7203.340000000782</v>
          </cell>
          <cell r="I48">
            <v>0.31354613824981276</v>
          </cell>
          <cell r="J48">
            <v>-2290174.659999999</v>
          </cell>
          <cell r="K48">
            <v>70.29576959143587</v>
          </cell>
          <cell r="L48">
            <v>-2245556.3499999996</v>
          </cell>
        </row>
        <row r="49">
          <cell r="B49">
            <v>25800600</v>
          </cell>
          <cell r="C49">
            <v>14777210</v>
          </cell>
          <cell r="D49">
            <v>3511100</v>
          </cell>
          <cell r="G49">
            <v>17520283.02</v>
          </cell>
          <cell r="H49">
            <v>11392.410000000149</v>
          </cell>
          <cell r="I49">
            <v>0.3244684002164606</v>
          </cell>
          <cell r="J49">
            <v>-3499707.59</v>
          </cell>
          <cell r="K49">
            <v>118.56286146031624</v>
          </cell>
          <cell r="L49">
            <v>2743073.0199999996</v>
          </cell>
        </row>
        <row r="50">
          <cell r="B50">
            <v>10680400</v>
          </cell>
          <cell r="C50">
            <v>6357869</v>
          </cell>
          <cell r="D50">
            <v>1005550</v>
          </cell>
          <cell r="G50">
            <v>5486905.8</v>
          </cell>
          <cell r="H50">
            <v>14967.929999999702</v>
          </cell>
          <cell r="I50">
            <v>1.4885316493460994</v>
          </cell>
          <cell r="J50">
            <v>-990582.0700000003</v>
          </cell>
          <cell r="K50">
            <v>86.30102004303643</v>
          </cell>
          <cell r="L50">
            <v>-870963.2000000002</v>
          </cell>
        </row>
        <row r="51">
          <cell r="B51">
            <v>8284380</v>
          </cell>
          <cell r="C51">
            <v>5251670</v>
          </cell>
          <cell r="D51">
            <v>801550</v>
          </cell>
          <cell r="G51">
            <v>4677177.73</v>
          </cell>
          <cell r="H51">
            <v>10126.460000000894</v>
          </cell>
          <cell r="I51">
            <v>1.2633597405028876</v>
          </cell>
          <cell r="J51">
            <v>-791423.5399999991</v>
          </cell>
          <cell r="K51">
            <v>89.06076981226924</v>
          </cell>
          <cell r="L51">
            <v>-574492.2699999996</v>
          </cell>
        </row>
        <row r="52">
          <cell r="B52">
            <v>47398913</v>
          </cell>
          <cell r="C52">
            <v>30668164</v>
          </cell>
          <cell r="D52">
            <v>5592200</v>
          </cell>
          <cell r="G52">
            <v>28665934.32</v>
          </cell>
          <cell r="H52">
            <v>61679.789999999106</v>
          </cell>
          <cell r="I52">
            <v>1.1029610886591878</v>
          </cell>
          <cell r="J52">
            <v>-5530520.210000001</v>
          </cell>
          <cell r="K52">
            <v>93.47130894435024</v>
          </cell>
          <cell r="L52">
            <v>-2002229.6799999997</v>
          </cell>
        </row>
        <row r="53">
          <cell r="B53">
            <v>61512246</v>
          </cell>
          <cell r="C53">
            <v>38702091</v>
          </cell>
          <cell r="D53">
            <v>6195992</v>
          </cell>
          <cell r="G53">
            <v>35301466.27</v>
          </cell>
          <cell r="H53">
            <v>175597.70000000298</v>
          </cell>
          <cell r="I53">
            <v>2.834053045904562</v>
          </cell>
          <cell r="J53">
            <v>-6020394.299999997</v>
          </cell>
          <cell r="K53">
            <v>91.21333074742654</v>
          </cell>
          <cell r="L53">
            <v>-3400624.7299999967</v>
          </cell>
        </row>
        <row r="54">
          <cell r="B54">
            <v>34973977</v>
          </cell>
          <cell r="C54">
            <v>20584677</v>
          </cell>
          <cell r="D54">
            <v>3457900</v>
          </cell>
          <cell r="G54">
            <v>18500820.37</v>
          </cell>
          <cell r="H54">
            <v>73990.72000000253</v>
          </cell>
          <cell r="I54">
            <v>2.1397588131525644</v>
          </cell>
          <cell r="J54">
            <v>-3383909.2799999975</v>
          </cell>
          <cell r="K54">
            <v>89.87666102314844</v>
          </cell>
          <cell r="L54">
            <v>-2083856.629999999</v>
          </cell>
        </row>
        <row r="55">
          <cell r="B55">
            <v>58788000</v>
          </cell>
          <cell r="C55">
            <v>37173916</v>
          </cell>
          <cell r="D55">
            <v>5525683</v>
          </cell>
          <cell r="G55">
            <v>35280434.25</v>
          </cell>
          <cell r="H55">
            <v>266462.8900000006</v>
          </cell>
          <cell r="I55">
            <v>4.822261610012745</v>
          </cell>
          <cell r="J55">
            <v>-5259220.109999999</v>
          </cell>
          <cell r="K55">
            <v>94.90642376767624</v>
          </cell>
          <cell r="L55">
            <v>-1893481.75</v>
          </cell>
        </row>
        <row r="56">
          <cell r="B56">
            <v>68926670</v>
          </cell>
          <cell r="C56">
            <v>44539280</v>
          </cell>
          <cell r="D56">
            <v>7204395</v>
          </cell>
          <cell r="G56">
            <v>38875553.52</v>
          </cell>
          <cell r="H56">
            <v>80404.35000000149</v>
          </cell>
          <cell r="I56">
            <v>1.1160458303577396</v>
          </cell>
          <cell r="J56">
            <v>-7123990.6499999985</v>
          </cell>
          <cell r="K56">
            <v>87.28374935562498</v>
          </cell>
          <cell r="L56">
            <v>-5663726.479999997</v>
          </cell>
        </row>
        <row r="57">
          <cell r="B57">
            <v>11259375</v>
          </cell>
          <cell r="C57">
            <v>6315812</v>
          </cell>
          <cell r="D57">
            <v>1191818</v>
          </cell>
          <cell r="G57">
            <v>5277684.47</v>
          </cell>
          <cell r="H57">
            <v>19536.389999999665</v>
          </cell>
          <cell r="I57">
            <v>1.6392091745551471</v>
          </cell>
          <cell r="J57">
            <v>-1172281.6100000003</v>
          </cell>
          <cell r="K57">
            <v>83.56303940015947</v>
          </cell>
          <cell r="L57">
            <v>-1038127.5300000003</v>
          </cell>
        </row>
        <row r="58">
          <cell r="B58">
            <v>50529461</v>
          </cell>
          <cell r="C58">
            <v>33914572</v>
          </cell>
          <cell r="D58">
            <v>4334620</v>
          </cell>
          <cell r="G58">
            <v>30776433.76</v>
          </cell>
          <cell r="H58">
            <v>131763.7100000009</v>
          </cell>
          <cell r="I58">
            <v>3.0397984137017984</v>
          </cell>
          <cell r="J58">
            <v>-4202856.289999999</v>
          </cell>
          <cell r="K58">
            <v>90.74693249851421</v>
          </cell>
          <cell r="L58">
            <v>-3138138.2399999984</v>
          </cell>
        </row>
        <row r="59">
          <cell r="B59">
            <v>12324400</v>
          </cell>
          <cell r="C59">
            <v>7576192</v>
          </cell>
          <cell r="D59">
            <v>1186024</v>
          </cell>
          <cell r="G59">
            <v>6819816.88</v>
          </cell>
          <cell r="H59">
            <v>57023.799999999814</v>
          </cell>
          <cell r="I59">
            <v>4.807980276958967</v>
          </cell>
          <cell r="J59">
            <v>-1129000.2000000002</v>
          </cell>
          <cell r="K59">
            <v>90.01642091435909</v>
          </cell>
          <cell r="L59">
            <v>-756375.1200000001</v>
          </cell>
        </row>
        <row r="60">
          <cell r="B60">
            <v>14084510</v>
          </cell>
          <cell r="C60">
            <v>7388510</v>
          </cell>
          <cell r="D60">
            <v>1413700</v>
          </cell>
          <cell r="G60">
            <v>7725471.63</v>
          </cell>
          <cell r="H60">
            <v>9523.070000000298</v>
          </cell>
          <cell r="I60">
            <v>0.6736273608262219</v>
          </cell>
          <cell r="J60">
            <v>-1404176.9299999997</v>
          </cell>
          <cell r="K60">
            <v>104.560616822607</v>
          </cell>
          <cell r="L60">
            <v>336961.6299999999</v>
          </cell>
        </row>
        <row r="61">
          <cell r="B61">
            <v>10990554</v>
          </cell>
          <cell r="C61">
            <v>7471960</v>
          </cell>
          <cell r="D61">
            <v>2117718</v>
          </cell>
          <cell r="G61">
            <v>5935935.22</v>
          </cell>
          <cell r="H61">
            <v>45095</v>
          </cell>
          <cell r="I61">
            <v>2.129414775716125</v>
          </cell>
          <cell r="J61">
            <v>-2072623</v>
          </cell>
          <cell r="K61">
            <v>79.44281313069126</v>
          </cell>
          <cell r="L61">
            <v>-1536024.7800000003</v>
          </cell>
        </row>
        <row r="62">
          <cell r="B62">
            <v>10643820</v>
          </cell>
          <cell r="C62">
            <v>7353600</v>
          </cell>
          <cell r="D62">
            <v>2409240</v>
          </cell>
          <cell r="G62">
            <v>5877106.53</v>
          </cell>
          <cell r="H62">
            <v>190535.79000000004</v>
          </cell>
          <cell r="I62">
            <v>7.908543358071427</v>
          </cell>
          <cell r="J62">
            <v>-2218704.21</v>
          </cell>
          <cell r="K62">
            <v>79.9214878426893</v>
          </cell>
          <cell r="L62">
            <v>-1476493.4699999997</v>
          </cell>
        </row>
        <row r="63">
          <cell r="B63">
            <v>8493282</v>
          </cell>
          <cell r="C63">
            <v>4237729</v>
          </cell>
          <cell r="D63">
            <v>1418248</v>
          </cell>
          <cell r="G63">
            <v>3925606.04</v>
          </cell>
          <cell r="H63">
            <v>12232.35999999987</v>
          </cell>
          <cell r="I63">
            <v>0.8624979552236188</v>
          </cell>
          <cell r="J63">
            <v>-1406015.6400000001</v>
          </cell>
          <cell r="K63">
            <v>92.63466446297062</v>
          </cell>
          <cell r="L63">
            <v>-312122.95999999996</v>
          </cell>
        </row>
        <row r="64">
          <cell r="B64">
            <v>12876455</v>
          </cell>
          <cell r="C64">
            <v>8165735</v>
          </cell>
          <cell r="D64">
            <v>1646260</v>
          </cell>
          <cell r="G64">
            <v>7535939.9</v>
          </cell>
          <cell r="H64">
            <v>43901</v>
          </cell>
          <cell r="I64">
            <v>2.6667112120807164</v>
          </cell>
          <cell r="J64">
            <v>-1602359</v>
          </cell>
          <cell r="K64">
            <v>92.28734339284829</v>
          </cell>
          <cell r="L64">
            <v>-629795.0999999996</v>
          </cell>
        </row>
        <row r="65">
          <cell r="B65">
            <v>10633820</v>
          </cell>
          <cell r="C65">
            <v>6012510</v>
          </cell>
          <cell r="D65">
            <v>1118950</v>
          </cell>
          <cell r="G65">
            <v>6048164.37</v>
          </cell>
          <cell r="H65">
            <v>57398.169999999925</v>
          </cell>
          <cell r="I65">
            <v>5.129645649939669</v>
          </cell>
          <cell r="J65">
            <v>-1061551.83</v>
          </cell>
          <cell r="K65">
            <v>100.59300308856037</v>
          </cell>
          <cell r="L65">
            <v>35654.37000000011</v>
          </cell>
        </row>
        <row r="66">
          <cell r="B66">
            <v>28969132</v>
          </cell>
          <cell r="C66">
            <v>18772454</v>
          </cell>
          <cell r="D66">
            <v>3920500</v>
          </cell>
          <cell r="G66">
            <v>16159459.24</v>
          </cell>
          <cell r="H66">
            <v>89305.23000000045</v>
          </cell>
          <cell r="I66">
            <v>2.2779040938655895</v>
          </cell>
          <cell r="J66">
            <v>-3831194.7699999996</v>
          </cell>
          <cell r="K66">
            <v>86.0806969616226</v>
          </cell>
          <cell r="L66">
            <v>-2612994.76</v>
          </cell>
        </row>
        <row r="67">
          <cell r="B67">
            <v>49335300</v>
          </cell>
          <cell r="C67">
            <v>32798030</v>
          </cell>
          <cell r="D67">
            <v>4911018</v>
          </cell>
          <cell r="G67">
            <v>32937042.75</v>
          </cell>
          <cell r="H67">
            <v>150891.6400000006</v>
          </cell>
          <cell r="I67">
            <v>3.072512460756621</v>
          </cell>
          <cell r="J67">
            <v>-4760126.359999999</v>
          </cell>
          <cell r="K67">
            <v>100.42384481628928</v>
          </cell>
          <cell r="L67">
            <v>139012.75</v>
          </cell>
        </row>
        <row r="68">
          <cell r="B68">
            <v>81405890</v>
          </cell>
          <cell r="C68">
            <v>45359276</v>
          </cell>
          <cell r="D68">
            <v>7366494</v>
          </cell>
          <cell r="G68">
            <v>42823045.52</v>
          </cell>
          <cell r="H68">
            <v>306330.5900000036</v>
          </cell>
          <cell r="I68">
            <v>4.158431270018052</v>
          </cell>
          <cell r="J68">
            <v>-7060163.409999996</v>
          </cell>
          <cell r="K68">
            <v>94.40857371709373</v>
          </cell>
          <cell r="L68">
            <v>-2536230.4799999967</v>
          </cell>
        </row>
        <row r="69">
          <cell r="B69">
            <v>14752300</v>
          </cell>
          <cell r="C69">
            <v>9458100</v>
          </cell>
          <cell r="D69">
            <v>1599300</v>
          </cell>
          <cell r="G69">
            <v>8156256.08</v>
          </cell>
          <cell r="H69">
            <v>30641.08999999985</v>
          </cell>
          <cell r="I69">
            <v>1.9159063340211249</v>
          </cell>
          <cell r="J69">
            <v>-1568658.9100000001</v>
          </cell>
          <cell r="K69">
            <v>86.23567185798416</v>
          </cell>
          <cell r="L69">
            <v>-1301843.92</v>
          </cell>
        </row>
        <row r="70">
          <cell r="B70">
            <v>6871900</v>
          </cell>
          <cell r="C70">
            <v>4182520</v>
          </cell>
          <cell r="D70">
            <v>778400</v>
          </cell>
          <cell r="G70">
            <v>3599742.28</v>
          </cell>
          <cell r="H70">
            <v>36994.19999999972</v>
          </cell>
          <cell r="I70">
            <v>4.752595066803663</v>
          </cell>
          <cell r="J70">
            <v>-741405.8000000003</v>
          </cell>
          <cell r="K70">
            <v>86.06634947352313</v>
          </cell>
          <cell r="L70">
            <v>-582777.7200000002</v>
          </cell>
        </row>
        <row r="71">
          <cell r="B71">
            <v>6901685</v>
          </cell>
          <cell r="C71">
            <v>3529417</v>
          </cell>
          <cell r="D71">
            <v>857200</v>
          </cell>
          <cell r="G71">
            <v>2787138.6</v>
          </cell>
          <cell r="H71">
            <v>12140.870000000112</v>
          </cell>
          <cell r="I71">
            <v>1.4163404106393038</v>
          </cell>
          <cell r="J71">
            <v>-845059.1299999999</v>
          </cell>
          <cell r="K71">
            <v>78.96880986293205</v>
          </cell>
          <cell r="L71">
            <v>-742278.3999999999</v>
          </cell>
        </row>
        <row r="72">
          <cell r="B72">
            <v>10119808372</v>
          </cell>
          <cell r="C72">
            <v>6634462785</v>
          </cell>
          <cell r="D72">
            <v>991567978</v>
          </cell>
          <cell r="G72">
            <v>5994539569.059999</v>
          </cell>
          <cell r="H72">
            <v>16690653.16000016</v>
          </cell>
          <cell r="I72">
            <v>1.683258589458015</v>
          </cell>
          <cell r="J72">
            <v>-974877324.8399994</v>
          </cell>
          <cell r="K72">
            <v>90.35455866318496</v>
          </cell>
          <cell r="L72">
            <v>-639923215.9399999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01.08.2018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01.08.2018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1272081609</v>
      </c>
      <c r="D10" s="33">
        <f>'[1]вспомогат'!D10</f>
        <v>225011040</v>
      </c>
      <c r="E10" s="33">
        <f>'[1]вспомогат'!G10</f>
        <v>1090268232.75</v>
      </c>
      <c r="F10" s="33">
        <f>'[1]вспомогат'!H10</f>
        <v>2361901.710000038</v>
      </c>
      <c r="G10" s="34">
        <f>'[1]вспомогат'!I10</f>
        <v>1.0496825889076546</v>
      </c>
      <c r="H10" s="35">
        <f>'[1]вспомогат'!J10</f>
        <v>-222649138.28999996</v>
      </c>
      <c r="I10" s="36">
        <f>'[1]вспомогат'!K10</f>
        <v>85.70741256192471</v>
      </c>
      <c r="J10" s="37">
        <f>'[1]вспомогат'!L10</f>
        <v>-181813376.25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3035830000</v>
      </c>
      <c r="D12" s="38">
        <f>'[1]вспомогат'!D11</f>
        <v>393630000</v>
      </c>
      <c r="E12" s="33">
        <f>'[1]вспомогат'!G11</f>
        <v>2782951195.07</v>
      </c>
      <c r="F12" s="38">
        <f>'[1]вспомогат'!H11</f>
        <v>6150711.630000114</v>
      </c>
      <c r="G12" s="39">
        <f>'[1]вспомогат'!I11</f>
        <v>1.562561702614159</v>
      </c>
      <c r="H12" s="35">
        <f>'[1]вспомогат'!J11</f>
        <v>-387479288.3699999</v>
      </c>
      <c r="I12" s="36">
        <f>'[1]вспомогат'!K11</f>
        <v>91.6701921738042</v>
      </c>
      <c r="J12" s="37">
        <f>'[1]вспомогат'!L11</f>
        <v>-252878804.92999983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259537971</v>
      </c>
      <c r="D13" s="38">
        <f>'[1]вспомогат'!D12</f>
        <v>39065146</v>
      </c>
      <c r="E13" s="33">
        <f>'[1]вспомогат'!G12</f>
        <v>240812284.94</v>
      </c>
      <c r="F13" s="38">
        <f>'[1]вспомогат'!H12</f>
        <v>1095130.669999987</v>
      </c>
      <c r="G13" s="39">
        <f>'[1]вспомогат'!I12</f>
        <v>2.803344623363207</v>
      </c>
      <c r="H13" s="35">
        <f>'[1]вспомогат'!J12</f>
        <v>-37970015.33000001</v>
      </c>
      <c r="I13" s="36">
        <f>'[1]вспомогат'!K12</f>
        <v>92.78499173440791</v>
      </c>
      <c r="J13" s="37">
        <f>'[1]вспомогат'!L12</f>
        <v>-18725686.060000002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339544875</v>
      </c>
      <c r="D14" s="38">
        <f>'[1]вспомогат'!D13</f>
        <v>41533275</v>
      </c>
      <c r="E14" s="33">
        <f>'[1]вспомогат'!G13</f>
        <v>328971847.73</v>
      </c>
      <c r="F14" s="38">
        <f>'[1]вспомогат'!H13</f>
        <v>299653.530000031</v>
      </c>
      <c r="G14" s="39">
        <f>'[1]вспомогат'!I13</f>
        <v>0.7214782123490888</v>
      </c>
      <c r="H14" s="35">
        <f>'[1]вспомогат'!J13</f>
        <v>-41233621.46999997</v>
      </c>
      <c r="I14" s="36">
        <f>'[1]вспомогат'!K13</f>
        <v>96.886117845248</v>
      </c>
      <c r="J14" s="37">
        <f>'[1]вспомогат'!L13</f>
        <v>-10573027.26999998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357575000</v>
      </c>
      <c r="D15" s="38">
        <f>'[1]вспомогат'!D14</f>
        <v>49587000</v>
      </c>
      <c r="E15" s="33">
        <f>'[1]вспомогат'!G14</f>
        <v>312412981.67</v>
      </c>
      <c r="F15" s="38">
        <f>'[1]вспомогат'!H14</f>
        <v>817511.6299999952</v>
      </c>
      <c r="G15" s="39">
        <f>'[1]вспомогат'!I14</f>
        <v>1.6486410349486664</v>
      </c>
      <c r="H15" s="35">
        <f>'[1]вспомогат'!J14</f>
        <v>-48769488.370000005</v>
      </c>
      <c r="I15" s="36">
        <f>'[1]вспомогат'!K14</f>
        <v>87.36991726770607</v>
      </c>
      <c r="J15" s="37">
        <f>'[1]вспомогат'!L14</f>
        <v>-45162018.32999998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48924140</v>
      </c>
      <c r="D16" s="38">
        <f>'[1]вспомогат'!D15</f>
        <v>6904750</v>
      </c>
      <c r="E16" s="33">
        <f>'[1]вспомогат'!G15</f>
        <v>43603886.16</v>
      </c>
      <c r="F16" s="38">
        <f>'[1]вспомогат'!H15</f>
        <v>82747.09999999404</v>
      </c>
      <c r="G16" s="39">
        <f>'[1]вспомогат'!I15</f>
        <v>1.198408342083262</v>
      </c>
      <c r="H16" s="35">
        <f>'[1]вспомогат'!J15</f>
        <v>-6822002.900000006</v>
      </c>
      <c r="I16" s="36">
        <f>'[1]вспомогат'!K15</f>
        <v>89.12550360619521</v>
      </c>
      <c r="J16" s="37">
        <f>'[1]вспомогат'!L15</f>
        <v>-5320253.840000004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4041411986</v>
      </c>
      <c r="D17" s="41">
        <f>SUM(D12:D16)</f>
        <v>530720171</v>
      </c>
      <c r="E17" s="41">
        <f>SUM(E12:E16)</f>
        <v>3708752195.57</v>
      </c>
      <c r="F17" s="41">
        <f>SUM(F12:F16)</f>
        <v>8445754.560000122</v>
      </c>
      <c r="G17" s="42">
        <f>F17/D17*100</f>
        <v>1.5913762132097522</v>
      </c>
      <c r="H17" s="41">
        <f>SUM(H12:H16)</f>
        <v>-522274416.43999994</v>
      </c>
      <c r="I17" s="43">
        <f>E17/C17*100</f>
        <v>91.76872361485593</v>
      </c>
      <c r="J17" s="41">
        <f>SUM(J12:J16)</f>
        <v>-332659790.4299998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25136547</v>
      </c>
      <c r="D18" s="45">
        <f>'[1]вспомогат'!D16</f>
        <v>5632262</v>
      </c>
      <c r="E18" s="44">
        <f>'[1]вспомогат'!G16</f>
        <v>21429165.75</v>
      </c>
      <c r="F18" s="45">
        <f>'[1]вспомогат'!H16</f>
        <v>117151.60000000149</v>
      </c>
      <c r="G18" s="46">
        <f>'[1]вспомогат'!I16</f>
        <v>2.0800097722726942</v>
      </c>
      <c r="H18" s="47">
        <f>'[1]вспомогат'!J16</f>
        <v>-5515110.3999999985</v>
      </c>
      <c r="I18" s="48">
        <f>'[1]вспомогат'!K16</f>
        <v>85.2510320928328</v>
      </c>
      <c r="J18" s="49">
        <f>'[1]вспомогат'!L16</f>
        <v>-3707381.25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154896787</v>
      </c>
      <c r="D19" s="38">
        <f>'[1]вспомогат'!D17</f>
        <v>22119873</v>
      </c>
      <c r="E19" s="33">
        <f>'[1]вспомогат'!G17</f>
        <v>153635358.55</v>
      </c>
      <c r="F19" s="38">
        <f>'[1]вспомогат'!H17</f>
        <v>948680.3400000036</v>
      </c>
      <c r="G19" s="39">
        <f>'[1]вспомогат'!I17</f>
        <v>4.288814587678707</v>
      </c>
      <c r="H19" s="35">
        <f>'[1]вспомогат'!J17</f>
        <v>-21171192.659999996</v>
      </c>
      <c r="I19" s="36">
        <f>'[1]вспомогат'!K17</f>
        <v>99.18563291438706</v>
      </c>
      <c r="J19" s="37">
        <f>'[1]вспомогат'!L17</f>
        <v>-1261428.449999988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56600</v>
      </c>
      <c r="D20" s="38">
        <f>'[1]вспомогат'!D18</f>
        <v>7050</v>
      </c>
      <c r="E20" s="33">
        <f>'[1]вспомогат'!G18</f>
        <v>79584</v>
      </c>
      <c r="F20" s="38">
        <f>'[1]вспомогат'!H18</f>
        <v>5400</v>
      </c>
      <c r="G20" s="39">
        <f>'[1]вспомогат'!I18</f>
        <v>76.59574468085107</v>
      </c>
      <c r="H20" s="35">
        <f>'[1]вспомогат'!J18</f>
        <v>-1650</v>
      </c>
      <c r="I20" s="36">
        <f>'[1]вспомогат'!K18</f>
        <v>140.6077738515901</v>
      </c>
      <c r="J20" s="37">
        <f>'[1]вспомогат'!L18</f>
        <v>22984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3803893</v>
      </c>
      <c r="D21" s="38">
        <f>'[1]вспомогат'!D19</f>
        <v>1056293</v>
      </c>
      <c r="E21" s="33">
        <f>'[1]вспомогат'!G19</f>
        <v>2956282.29</v>
      </c>
      <c r="F21" s="38">
        <f>'[1]вспомогат'!H19</f>
        <v>34921.06999999983</v>
      </c>
      <c r="G21" s="39">
        <f>'[1]вспомогат'!I19</f>
        <v>3.306002217187829</v>
      </c>
      <c r="H21" s="35">
        <f>'[1]вспомогат'!J19</f>
        <v>-1021371.9300000002</v>
      </c>
      <c r="I21" s="36">
        <f>'[1]вспомогат'!K19</f>
        <v>77.7172830571207</v>
      </c>
      <c r="J21" s="37">
        <f>'[1]вспомогат'!L19</f>
        <v>-847610.71</v>
      </c>
    </row>
    <row r="22" spans="1:10" ht="12.75">
      <c r="A22" s="32" t="s">
        <v>24</v>
      </c>
      <c r="B22" s="33">
        <f>'[1]вспомогат'!B20</f>
        <v>124178659</v>
      </c>
      <c r="C22" s="33">
        <f>'[1]вспомогат'!C20</f>
        <v>76107275</v>
      </c>
      <c r="D22" s="38">
        <f>'[1]вспомогат'!D20</f>
        <v>12841977</v>
      </c>
      <c r="E22" s="33">
        <f>'[1]вспомогат'!G20</f>
        <v>74669001.92</v>
      </c>
      <c r="F22" s="38">
        <f>'[1]вспомогат'!H20</f>
        <v>411699.9699999988</v>
      </c>
      <c r="G22" s="39">
        <f>'[1]вспомогат'!I20</f>
        <v>3.205892441638844</v>
      </c>
      <c r="H22" s="35">
        <f>'[1]вспомогат'!J20</f>
        <v>-12430277.030000001</v>
      </c>
      <c r="I22" s="36">
        <f>'[1]вспомогат'!K20</f>
        <v>98.11020289453275</v>
      </c>
      <c r="J22" s="37">
        <f>'[1]вспомогат'!L20</f>
        <v>-1438273.0799999982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16876840</v>
      </c>
      <c r="D23" s="38">
        <f>'[1]вспомогат'!D21</f>
        <v>3630610</v>
      </c>
      <c r="E23" s="33">
        <f>'[1]вспомогат'!G21</f>
        <v>17659241.85</v>
      </c>
      <c r="F23" s="38">
        <f>'[1]вспомогат'!H21</f>
        <v>67386.99000000209</v>
      </c>
      <c r="G23" s="39">
        <f>'[1]вспомогат'!I21</f>
        <v>1.8560790060073125</v>
      </c>
      <c r="H23" s="35">
        <f>'[1]вспомогат'!J21</f>
        <v>-3563223.009999998</v>
      </c>
      <c r="I23" s="36">
        <f>'[1]вспомогат'!K21</f>
        <v>104.63594991716461</v>
      </c>
      <c r="J23" s="37">
        <f>'[1]вспомогат'!L21</f>
        <v>782401.8500000015</v>
      </c>
    </row>
    <row r="24" spans="1:10" ht="12.75">
      <c r="A24" s="32" t="s">
        <v>26</v>
      </c>
      <c r="B24" s="33">
        <f>'[1]вспомогат'!B22</f>
        <v>56452628</v>
      </c>
      <c r="C24" s="33">
        <f>'[1]вспомогат'!C22</f>
        <v>37167962</v>
      </c>
      <c r="D24" s="38">
        <f>'[1]вспомогат'!D22</f>
        <v>5594783</v>
      </c>
      <c r="E24" s="33">
        <f>'[1]вспомогат'!G22</f>
        <v>32079717.95</v>
      </c>
      <c r="F24" s="38">
        <f>'[1]вспомогат'!H22</f>
        <v>58614.460000000894</v>
      </c>
      <c r="G24" s="39">
        <f>'[1]вспомогат'!I22</f>
        <v>1.047662795858229</v>
      </c>
      <c r="H24" s="35">
        <f>'[1]вспомогат'!J22</f>
        <v>-5536168.539999999</v>
      </c>
      <c r="I24" s="36">
        <f>'[1]вспомогат'!K22</f>
        <v>86.310134384016</v>
      </c>
      <c r="J24" s="37">
        <f>'[1]вспомогат'!L22</f>
        <v>-5088244.050000001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4592697</v>
      </c>
      <c r="D25" s="38">
        <f>'[1]вспомогат'!D23</f>
        <v>593120</v>
      </c>
      <c r="E25" s="33">
        <f>'[1]вспомогат'!G23</f>
        <v>4107345.54</v>
      </c>
      <c r="F25" s="38">
        <f>'[1]вспомогат'!H23</f>
        <v>9842</v>
      </c>
      <c r="G25" s="39">
        <f>'[1]вспомогат'!I23</f>
        <v>1.6593606690045857</v>
      </c>
      <c r="H25" s="35">
        <f>'[1]вспомогат'!J23</f>
        <v>-583278</v>
      </c>
      <c r="I25" s="36">
        <f>'[1]вспомогат'!K23</f>
        <v>89.43210362016045</v>
      </c>
      <c r="J25" s="37">
        <f>'[1]вспомогат'!L23</f>
        <v>-485351.45999999996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25500356</v>
      </c>
      <c r="D26" s="38">
        <f>'[1]вспомогат'!D24</f>
        <v>6441557</v>
      </c>
      <c r="E26" s="33">
        <f>'[1]вспомогат'!G24</f>
        <v>21723649.84</v>
      </c>
      <c r="F26" s="38">
        <f>'[1]вспомогат'!H24</f>
        <v>64086.16000000015</v>
      </c>
      <c r="G26" s="39">
        <f>'[1]вспомогат'!I24</f>
        <v>0.9948861742588034</v>
      </c>
      <c r="H26" s="35">
        <f>'[1]вспомогат'!J24</f>
        <v>-6377470.84</v>
      </c>
      <c r="I26" s="36">
        <f>'[1]вспомогат'!K24</f>
        <v>85.1895943727217</v>
      </c>
      <c r="J26" s="37">
        <f>'[1]вспомогат'!L24</f>
        <v>-3776706.16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75839596</v>
      </c>
      <c r="D27" s="38">
        <f>'[1]вспомогат'!D25</f>
        <v>15484120</v>
      </c>
      <c r="E27" s="33">
        <f>'[1]вспомогат'!G25</f>
        <v>62805605.63</v>
      </c>
      <c r="F27" s="38">
        <f>'[1]вспомогат'!H25</f>
        <v>522619.8599999994</v>
      </c>
      <c r="G27" s="39">
        <f>'[1]вспомогат'!I25</f>
        <v>3.3751989780497658</v>
      </c>
      <c r="H27" s="35">
        <f>'[1]вспомогат'!J25</f>
        <v>-14961500.14</v>
      </c>
      <c r="I27" s="36">
        <f>'[1]вспомогат'!K25</f>
        <v>82.81373971190459</v>
      </c>
      <c r="J27" s="37">
        <f>'[1]вспомогат'!L25</f>
        <v>-13033990.369999997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42078001</v>
      </c>
      <c r="D28" s="38">
        <f>'[1]вспомогат'!D26</f>
        <v>9316339</v>
      </c>
      <c r="E28" s="33">
        <f>'[1]вспомогат'!G26</f>
        <v>35934244.16</v>
      </c>
      <c r="F28" s="38">
        <f>'[1]вспомогат'!H26</f>
        <v>202927.93999999762</v>
      </c>
      <c r="G28" s="39">
        <f>'[1]вспомогат'!I26</f>
        <v>2.1781940309385224</v>
      </c>
      <c r="H28" s="35">
        <f>'[1]вспомогат'!J26</f>
        <v>-9113411.060000002</v>
      </c>
      <c r="I28" s="36">
        <f>'[1]вспомогат'!K26</f>
        <v>85.39912378442122</v>
      </c>
      <c r="J28" s="37">
        <f>'[1]вспомогат'!L26</f>
        <v>-6143756.840000004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38078426</v>
      </c>
      <c r="D29" s="38">
        <f>'[1]вспомогат'!D27</f>
        <v>6687572</v>
      </c>
      <c r="E29" s="33">
        <f>'[1]вспомогат'!G27</f>
        <v>34369652.08</v>
      </c>
      <c r="F29" s="38">
        <f>'[1]вспомогат'!H27</f>
        <v>65965.21999999881</v>
      </c>
      <c r="G29" s="39">
        <f>'[1]вспомогат'!I27</f>
        <v>0.9863851933107981</v>
      </c>
      <c r="H29" s="35">
        <f>'[1]вспомогат'!J27</f>
        <v>-6621606.780000001</v>
      </c>
      <c r="I29" s="36">
        <f>'[1]вспомогат'!K27</f>
        <v>90.26017010261926</v>
      </c>
      <c r="J29" s="37">
        <f>'[1]вспомогат'!L27</f>
        <v>-3708773.920000002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62005</v>
      </c>
      <c r="D30" s="38">
        <f>'[1]вспомогат'!D28</f>
        <v>4415</v>
      </c>
      <c r="E30" s="33">
        <f>'[1]вспомогат'!G28</f>
        <v>44558.37000000001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-4415</v>
      </c>
      <c r="I30" s="36">
        <f>'[1]вспомогат'!K28</f>
        <v>71.86254334327879</v>
      </c>
      <c r="J30" s="37">
        <f>'[1]вспомогат'!L28</f>
        <v>-17446.62999999999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113827491</v>
      </c>
      <c r="D31" s="38">
        <f>'[1]вспомогат'!D29</f>
        <v>16762014</v>
      </c>
      <c r="E31" s="33">
        <f>'[1]вспомогат'!G29</f>
        <v>97961811.82</v>
      </c>
      <c r="F31" s="38">
        <f>'[1]вспомогат'!H29</f>
        <v>377700.4199999869</v>
      </c>
      <c r="G31" s="39">
        <f>'[1]вспомогат'!I29</f>
        <v>2.253311684383433</v>
      </c>
      <c r="H31" s="35">
        <f>'[1]вспомогат'!J29</f>
        <v>-16384313.580000013</v>
      </c>
      <c r="I31" s="36">
        <f>'[1]вспомогат'!K29</f>
        <v>86.06164552990101</v>
      </c>
      <c r="J31" s="37">
        <f>'[1]вспомогат'!L29</f>
        <v>-15865679.180000007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30266912</v>
      </c>
      <c r="D32" s="38">
        <f>'[1]вспомогат'!D30</f>
        <v>7436894</v>
      </c>
      <c r="E32" s="33">
        <f>'[1]вспомогат'!G30</f>
        <v>25697702.4</v>
      </c>
      <c r="F32" s="38">
        <f>'[1]вспомогат'!H30</f>
        <v>172513.73999999836</v>
      </c>
      <c r="G32" s="39">
        <f>'[1]вспомогат'!I30</f>
        <v>2.319701477525407</v>
      </c>
      <c r="H32" s="35">
        <f>'[1]вспомогат'!J30</f>
        <v>-7264380.260000002</v>
      </c>
      <c r="I32" s="36">
        <f>'[1]вспомогат'!K30</f>
        <v>84.90361487818777</v>
      </c>
      <c r="J32" s="37">
        <f>'[1]вспомогат'!L30</f>
        <v>-4569209.6000000015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21111559</v>
      </c>
      <c r="D33" s="38">
        <f>'[1]вспомогат'!D31</f>
        <v>4005112</v>
      </c>
      <c r="E33" s="33">
        <f>'[1]вспомогат'!G31</f>
        <v>17945831.91</v>
      </c>
      <c r="F33" s="38">
        <f>'[1]вспомогат'!H31</f>
        <v>98853.53000000119</v>
      </c>
      <c r="G33" s="39">
        <f>'[1]вспомогат'!I31</f>
        <v>2.468183910961821</v>
      </c>
      <c r="H33" s="35">
        <f>'[1]вспомогат'!J31</f>
        <v>-3906258.469999999</v>
      </c>
      <c r="I33" s="36">
        <f>'[1]вспомогат'!K31</f>
        <v>85.00476876198485</v>
      </c>
      <c r="J33" s="37">
        <f>'[1]вспомогат'!L31</f>
        <v>-3165727.09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23922457</v>
      </c>
      <c r="D34" s="38">
        <f>'[1]вспомогат'!D32</f>
        <v>5638320</v>
      </c>
      <c r="E34" s="33">
        <f>'[1]вспомогат'!G32</f>
        <v>21031283.59</v>
      </c>
      <c r="F34" s="38">
        <f>'[1]вспомогат'!H32</f>
        <v>90201.96999999881</v>
      </c>
      <c r="G34" s="39">
        <f>'[1]вспомогат'!I32</f>
        <v>1.5998022460590886</v>
      </c>
      <c r="H34" s="35">
        <f>'[1]вспомогат'!J32</f>
        <v>-5548118.030000001</v>
      </c>
      <c r="I34" s="36">
        <f>'[1]вспомогат'!K32</f>
        <v>87.9143960421791</v>
      </c>
      <c r="J34" s="37">
        <f>'[1]вспомогат'!L32</f>
        <v>-2891173.41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40049949</v>
      </c>
      <c r="D35" s="38">
        <f>'[1]вспомогат'!D33</f>
        <v>8764893</v>
      </c>
      <c r="E35" s="33">
        <f>'[1]вспомогат'!G33</f>
        <v>35226962.69</v>
      </c>
      <c r="F35" s="38">
        <f>'[1]вспомогат'!H33</f>
        <v>194509.7199999988</v>
      </c>
      <c r="G35" s="39">
        <f>'[1]вспомогат'!I33</f>
        <v>2.2191910386127796</v>
      </c>
      <c r="H35" s="35">
        <f>'[1]вспомогат'!J33</f>
        <v>-8570383.280000001</v>
      </c>
      <c r="I35" s="36">
        <f>'[1]вспомогат'!K33</f>
        <v>87.95757190602164</v>
      </c>
      <c r="J35" s="37">
        <f>'[1]вспомогат'!L33</f>
        <v>-4822986.310000002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151200</v>
      </c>
      <c r="D36" s="38">
        <f>'[1]вспомогат'!D34</f>
        <v>22200</v>
      </c>
      <c r="E36" s="33">
        <f>'[1]вспомогат'!G34</f>
        <v>183368.62</v>
      </c>
      <c r="F36" s="38">
        <f>'[1]вспомогат'!H34</f>
        <v>90</v>
      </c>
      <c r="G36" s="39">
        <f>'[1]вспомогат'!I34</f>
        <v>0.40540540540540543</v>
      </c>
      <c r="H36" s="35">
        <f>'[1]вспомогат'!J34</f>
        <v>-22110</v>
      </c>
      <c r="I36" s="36">
        <f>'[1]вспомогат'!K34</f>
        <v>121.27554232804232</v>
      </c>
      <c r="J36" s="37">
        <f>'[1]вспомогат'!L34</f>
        <v>32168.619999999995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4563947</v>
      </c>
      <c r="D37" s="38">
        <f>'[1]вспомогат'!D35</f>
        <v>861766</v>
      </c>
      <c r="E37" s="33">
        <f>'[1]вспомогат'!G35</f>
        <v>3851171.04</v>
      </c>
      <c r="F37" s="38">
        <f>'[1]вспомогат'!H35</f>
        <v>3817.3300000000745</v>
      </c>
      <c r="G37" s="39">
        <f>'[1]вспомогат'!I35</f>
        <v>0.4429659559555697</v>
      </c>
      <c r="H37" s="35">
        <f>'[1]вспомогат'!J35</f>
        <v>-857948.6699999999</v>
      </c>
      <c r="I37" s="36">
        <f>'[1]вспомогат'!K35</f>
        <v>84.38246631698397</v>
      </c>
      <c r="J37" s="37">
        <f>'[1]вспомогат'!L35</f>
        <v>-712775.96</v>
      </c>
    </row>
    <row r="38" spans="1:10" ht="18.75" customHeight="1">
      <c r="A38" s="50" t="s">
        <v>40</v>
      </c>
      <c r="B38" s="41">
        <f>SUM(B18:B37)</f>
        <v>1169666721</v>
      </c>
      <c r="C38" s="41">
        <f>SUM(C18:C37)</f>
        <v>734090500</v>
      </c>
      <c r="D38" s="41">
        <f>SUM(D18:D37)</f>
        <v>132901170</v>
      </c>
      <c r="E38" s="41">
        <f>SUM(E18:E37)</f>
        <v>663391539.9999999</v>
      </c>
      <c r="F38" s="41">
        <f>SUM(F18:F37)</f>
        <v>3446982.319999987</v>
      </c>
      <c r="G38" s="42">
        <f>F38/D38*100</f>
        <v>2.593643321574962</v>
      </c>
      <c r="H38" s="41">
        <f>SUM(H18:H37)</f>
        <v>-129454187.68000002</v>
      </c>
      <c r="I38" s="43">
        <f>E38/C38*100</f>
        <v>90.36917655248227</v>
      </c>
      <c r="J38" s="41">
        <f>SUM(J18:J37)</f>
        <v>-70698959.99999999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10332094</v>
      </c>
      <c r="D39" s="38">
        <f>'[1]вспомогат'!D36</f>
        <v>3116015</v>
      </c>
      <c r="E39" s="33">
        <f>'[1]вспомогат'!G36</f>
        <v>7691617.99</v>
      </c>
      <c r="F39" s="38">
        <f>'[1]вспомогат'!H36</f>
        <v>9837.580000000075</v>
      </c>
      <c r="G39" s="39">
        <f>'[1]вспомогат'!I36</f>
        <v>0.3157102902264615</v>
      </c>
      <c r="H39" s="35">
        <f>'[1]вспомогат'!J36</f>
        <v>-3106177.42</v>
      </c>
      <c r="I39" s="36">
        <f>'[1]вспомогат'!K36</f>
        <v>74.44394127656989</v>
      </c>
      <c r="J39" s="37">
        <f>'[1]вспомогат'!L36</f>
        <v>-2640476.01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26682412</v>
      </c>
      <c r="D40" s="38">
        <f>'[1]вспомогат'!D37</f>
        <v>4712282</v>
      </c>
      <c r="E40" s="33">
        <f>'[1]вспомогат'!G37</f>
        <v>22744563.7</v>
      </c>
      <c r="F40" s="38">
        <f>'[1]вспомогат'!H37</f>
        <v>73650.37999999896</v>
      </c>
      <c r="G40" s="39">
        <f>'[1]вспомогат'!I37</f>
        <v>1.5629450869026718</v>
      </c>
      <c r="H40" s="35">
        <f>'[1]вспомогат'!J37</f>
        <v>-4638631.620000001</v>
      </c>
      <c r="I40" s="36">
        <f>'[1]вспомогат'!K37</f>
        <v>85.24178286430777</v>
      </c>
      <c r="J40" s="37">
        <f>'[1]вспомогат'!L37</f>
        <v>-3937848.3000000007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12623937</v>
      </c>
      <c r="D41" s="38">
        <f>'[1]вспомогат'!D38</f>
        <v>2342778</v>
      </c>
      <c r="E41" s="33">
        <f>'[1]вспомогат'!G38</f>
        <v>11846307.28</v>
      </c>
      <c r="F41" s="38">
        <f>'[1]вспомогат'!H38</f>
        <v>65184.88999999873</v>
      </c>
      <c r="G41" s="39">
        <f>'[1]вспомогат'!I38</f>
        <v>2.78237588025834</v>
      </c>
      <c r="H41" s="35">
        <f>'[1]вспомогат'!J38</f>
        <v>-2277593.1100000013</v>
      </c>
      <c r="I41" s="36">
        <f>'[1]вспомогат'!K38</f>
        <v>93.84003801666627</v>
      </c>
      <c r="J41" s="37">
        <f>'[1]вспомогат'!L38</f>
        <v>-777629.7200000007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11329400</v>
      </c>
      <c r="D42" s="38">
        <f>'[1]вспомогат'!D39</f>
        <v>2707000</v>
      </c>
      <c r="E42" s="33">
        <f>'[1]вспомогат'!G39</f>
        <v>8853238.72</v>
      </c>
      <c r="F42" s="38">
        <f>'[1]вспомогат'!H39</f>
        <v>60009.85000000149</v>
      </c>
      <c r="G42" s="39">
        <f>'[1]вспомогат'!I39</f>
        <v>2.2168396749169372</v>
      </c>
      <c r="H42" s="35">
        <f>'[1]вспомогат'!J39</f>
        <v>-2646990.1499999985</v>
      </c>
      <c r="I42" s="36">
        <f>'[1]вспомогат'!K39</f>
        <v>78.14393277666956</v>
      </c>
      <c r="J42" s="37">
        <f>'[1]вспомогат'!L39</f>
        <v>-2476161.2799999993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8503251</v>
      </c>
      <c r="D43" s="38">
        <f>'[1]вспомогат'!D40</f>
        <v>1567417</v>
      </c>
      <c r="E43" s="33">
        <f>'[1]вспомогат'!G40</f>
        <v>9214246.96</v>
      </c>
      <c r="F43" s="38">
        <f>'[1]вспомогат'!H40</f>
        <v>62792.53000000119</v>
      </c>
      <c r="G43" s="39">
        <f>'[1]вспомогат'!I40</f>
        <v>4.006115156336903</v>
      </c>
      <c r="H43" s="35">
        <f>'[1]вспомогат'!J40</f>
        <v>-1504624.4699999988</v>
      </c>
      <c r="I43" s="36">
        <f>'[1]вспомогат'!K40</f>
        <v>108.36146034028633</v>
      </c>
      <c r="J43" s="37">
        <f>'[1]вспомогат'!L40</f>
        <v>710995.9600000009</v>
      </c>
    </row>
    <row r="44" spans="1:10" ht="14.25" customHeight="1">
      <c r="A44" s="51" t="s">
        <v>46</v>
      </c>
      <c r="B44" s="33">
        <f>'[1]вспомогат'!B41</f>
        <v>19103480</v>
      </c>
      <c r="C44" s="33">
        <f>'[1]вспомогат'!C41</f>
        <v>14390445</v>
      </c>
      <c r="D44" s="38">
        <f>'[1]вспомогат'!D41</f>
        <v>1397731</v>
      </c>
      <c r="E44" s="33">
        <f>'[1]вспомогат'!G41</f>
        <v>13454410.08</v>
      </c>
      <c r="F44" s="38">
        <f>'[1]вспомогат'!H41</f>
        <v>1994.839999999851</v>
      </c>
      <c r="G44" s="39">
        <f>'[1]вспомогат'!I41</f>
        <v>0.14271987957624543</v>
      </c>
      <c r="H44" s="35">
        <f>'[1]вспомогат'!J41</f>
        <v>-1395736.1600000001</v>
      </c>
      <c r="I44" s="36">
        <f>'[1]вспомогат'!K41</f>
        <v>93.4954414543817</v>
      </c>
      <c r="J44" s="37">
        <f>'[1]вспомогат'!L41</f>
        <v>-936034.9199999999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19343848</v>
      </c>
      <c r="D45" s="38">
        <f>'[1]вспомогат'!D42</f>
        <v>2355021</v>
      </c>
      <c r="E45" s="33">
        <f>'[1]вспомогат'!G42</f>
        <v>16835871.3</v>
      </c>
      <c r="F45" s="38">
        <f>'[1]вспомогат'!H42</f>
        <v>58587.58000000194</v>
      </c>
      <c r="G45" s="39">
        <f>'[1]вспомогат'!I42</f>
        <v>2.48777314512278</v>
      </c>
      <c r="H45" s="35">
        <f>'[1]вспомогат'!J42</f>
        <v>-2296433.419999998</v>
      </c>
      <c r="I45" s="36">
        <f>'[1]вспомогат'!K42</f>
        <v>87.03475802746176</v>
      </c>
      <c r="J45" s="37">
        <f>'[1]вспомогат'!L42</f>
        <v>-2507976.6999999993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31532224</v>
      </c>
      <c r="D46" s="38">
        <f>'[1]вспомогат'!D43</f>
        <v>4449568</v>
      </c>
      <c r="E46" s="33">
        <f>'[1]вспомогат'!G43</f>
        <v>28454815.1</v>
      </c>
      <c r="F46" s="38">
        <f>'[1]вспомогат'!H43</f>
        <v>66437.23000000045</v>
      </c>
      <c r="G46" s="39">
        <f>'[1]вспомогат'!I43</f>
        <v>1.4931164104020984</v>
      </c>
      <c r="H46" s="35">
        <f>'[1]вспомогат'!J43</f>
        <v>-4383130.77</v>
      </c>
      <c r="I46" s="36">
        <f>'[1]вспомогат'!K43</f>
        <v>90.24043181984246</v>
      </c>
      <c r="J46" s="37">
        <f>'[1]вспомогат'!L43</f>
        <v>-3077408.8999999985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17198753</v>
      </c>
      <c r="D47" s="38">
        <f>'[1]вспомогат'!D44</f>
        <v>4624218</v>
      </c>
      <c r="E47" s="33">
        <f>'[1]вспомогат'!G44</f>
        <v>12789723.38</v>
      </c>
      <c r="F47" s="38">
        <f>'[1]вспомогат'!H44</f>
        <v>38546.78000000119</v>
      </c>
      <c r="G47" s="39">
        <f>'[1]вспомогат'!I44</f>
        <v>0.8335848353170459</v>
      </c>
      <c r="H47" s="35">
        <f>'[1]вспомогат'!J44</f>
        <v>-4585671.219999999</v>
      </c>
      <c r="I47" s="36">
        <f>'[1]вспомогат'!K44</f>
        <v>74.36424826846458</v>
      </c>
      <c r="J47" s="37">
        <f>'[1]вспомогат'!L44</f>
        <v>-4409029.619999999</v>
      </c>
    </row>
    <row r="48" spans="1:10" ht="14.25" customHeight="1">
      <c r="A48" s="52" t="s">
        <v>50</v>
      </c>
      <c r="B48" s="33">
        <f>'[1]вспомогат'!B45</f>
        <v>24211929</v>
      </c>
      <c r="C48" s="33">
        <f>'[1]вспомогат'!C45</f>
        <v>15085608</v>
      </c>
      <c r="D48" s="38">
        <f>'[1]вспомогат'!D45</f>
        <v>1691120</v>
      </c>
      <c r="E48" s="33">
        <f>'[1]вспомогат'!G45</f>
        <v>14335532.37</v>
      </c>
      <c r="F48" s="38">
        <f>'[1]вспомогат'!H45</f>
        <v>31932.55999999866</v>
      </c>
      <c r="G48" s="39">
        <f>'[1]вспомогат'!I45</f>
        <v>1.8882492076256363</v>
      </c>
      <c r="H48" s="35">
        <f>'[1]вспомогат'!J45</f>
        <v>-1659187.4400000013</v>
      </c>
      <c r="I48" s="36">
        <f>'[1]вспомогат'!K45</f>
        <v>95.0278727247851</v>
      </c>
      <c r="J48" s="37">
        <f>'[1]вспомогат'!L45</f>
        <v>-750075.6300000008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6058135</v>
      </c>
      <c r="D49" s="38">
        <f>'[1]вспомогат'!D46</f>
        <v>879717</v>
      </c>
      <c r="E49" s="33">
        <f>'[1]вспомогат'!G46</f>
        <v>5162243.01</v>
      </c>
      <c r="F49" s="38">
        <f>'[1]вспомогат'!H46</f>
        <v>1248.9399999994785</v>
      </c>
      <c r="G49" s="39">
        <f>'[1]вспомогат'!I46</f>
        <v>0.1419706564724199</v>
      </c>
      <c r="H49" s="35">
        <f>'[1]вспомогат'!J46</f>
        <v>-878468.0600000005</v>
      </c>
      <c r="I49" s="36">
        <f>'[1]вспомогат'!K46</f>
        <v>85.21175262683978</v>
      </c>
      <c r="J49" s="37">
        <f>'[1]вспомогат'!L46</f>
        <v>-895891.9900000002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5647570</v>
      </c>
      <c r="D50" s="38">
        <f>'[1]вспомогат'!D47</f>
        <v>1231492</v>
      </c>
      <c r="E50" s="33">
        <f>'[1]вспомогат'!G47</f>
        <v>4737449.65</v>
      </c>
      <c r="F50" s="38">
        <f>'[1]вспомогат'!H47</f>
        <v>70652.91000000015</v>
      </c>
      <c r="G50" s="39">
        <f>'[1]вспомогат'!I47</f>
        <v>5.737179778674985</v>
      </c>
      <c r="H50" s="35">
        <f>'[1]вспомогат'!J47</f>
        <v>-1160839.0899999999</v>
      </c>
      <c r="I50" s="36">
        <f>'[1]вспомогат'!K47</f>
        <v>83.88474423513122</v>
      </c>
      <c r="J50" s="37">
        <f>'[1]вспомогат'!L47</f>
        <v>-910120.3499999996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7559719</v>
      </c>
      <c r="D51" s="38">
        <f>'[1]вспомогат'!D48</f>
        <v>2297378</v>
      </c>
      <c r="E51" s="33">
        <f>'[1]вспомогат'!G48</f>
        <v>5314162.65</v>
      </c>
      <c r="F51" s="38">
        <f>'[1]вспомогат'!H48</f>
        <v>7203.340000000782</v>
      </c>
      <c r="G51" s="39">
        <f>'[1]вспомогат'!I48</f>
        <v>0.31354613824981276</v>
      </c>
      <c r="H51" s="35">
        <f>'[1]вспомогат'!J48</f>
        <v>-2290174.659999999</v>
      </c>
      <c r="I51" s="36">
        <f>'[1]вспомогат'!K48</f>
        <v>70.29576959143587</v>
      </c>
      <c r="J51" s="37">
        <f>'[1]вспомогат'!L48</f>
        <v>-2245556.3499999996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14777210</v>
      </c>
      <c r="D52" s="38">
        <f>'[1]вспомогат'!D49</f>
        <v>3511100</v>
      </c>
      <c r="E52" s="33">
        <f>'[1]вспомогат'!G49</f>
        <v>17520283.02</v>
      </c>
      <c r="F52" s="38">
        <f>'[1]вспомогат'!H49</f>
        <v>11392.410000000149</v>
      </c>
      <c r="G52" s="39">
        <f>'[1]вспомогат'!I49</f>
        <v>0.3244684002164606</v>
      </c>
      <c r="H52" s="35">
        <f>'[1]вспомогат'!J49</f>
        <v>-3499707.59</v>
      </c>
      <c r="I52" s="36">
        <f>'[1]вспомогат'!K49</f>
        <v>118.56286146031624</v>
      </c>
      <c r="J52" s="37">
        <f>'[1]вспомогат'!L49</f>
        <v>2743073.0199999996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6357869</v>
      </c>
      <c r="D53" s="38">
        <f>'[1]вспомогат'!D50</f>
        <v>1005550</v>
      </c>
      <c r="E53" s="33">
        <f>'[1]вспомогат'!G50</f>
        <v>5486905.8</v>
      </c>
      <c r="F53" s="38">
        <f>'[1]вспомогат'!H50</f>
        <v>14967.929999999702</v>
      </c>
      <c r="G53" s="39">
        <f>'[1]вспомогат'!I50</f>
        <v>1.4885316493460994</v>
      </c>
      <c r="H53" s="35">
        <f>'[1]вспомогат'!J50</f>
        <v>-990582.0700000003</v>
      </c>
      <c r="I53" s="36">
        <f>'[1]вспомогат'!K50</f>
        <v>86.30102004303643</v>
      </c>
      <c r="J53" s="37">
        <f>'[1]вспомогат'!L50</f>
        <v>-870963.2000000002</v>
      </c>
    </row>
    <row r="54" spans="1:10" ht="14.25" customHeight="1">
      <c r="A54" s="52" t="s">
        <v>56</v>
      </c>
      <c r="B54" s="33">
        <f>'[1]вспомогат'!B51</f>
        <v>8284380</v>
      </c>
      <c r="C54" s="33">
        <f>'[1]вспомогат'!C51</f>
        <v>5251670</v>
      </c>
      <c r="D54" s="38">
        <f>'[1]вспомогат'!D51</f>
        <v>801550</v>
      </c>
      <c r="E54" s="33">
        <f>'[1]вспомогат'!G51</f>
        <v>4677177.73</v>
      </c>
      <c r="F54" s="38">
        <f>'[1]вспомогат'!H51</f>
        <v>10126.460000000894</v>
      </c>
      <c r="G54" s="39">
        <f>'[1]вспомогат'!I51</f>
        <v>1.2633597405028876</v>
      </c>
      <c r="H54" s="35">
        <f>'[1]вспомогат'!J51</f>
        <v>-791423.5399999991</v>
      </c>
      <c r="I54" s="36">
        <f>'[1]вспомогат'!K51</f>
        <v>89.06076981226924</v>
      </c>
      <c r="J54" s="37">
        <f>'[1]вспомогат'!L51</f>
        <v>-574492.2699999996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30668164</v>
      </c>
      <c r="D55" s="38">
        <f>'[1]вспомогат'!D52</f>
        <v>5592200</v>
      </c>
      <c r="E55" s="33">
        <f>'[1]вспомогат'!G52</f>
        <v>28665934.32</v>
      </c>
      <c r="F55" s="38">
        <f>'[1]вспомогат'!H52</f>
        <v>61679.789999999106</v>
      </c>
      <c r="G55" s="39">
        <f>'[1]вспомогат'!I52</f>
        <v>1.1029610886591878</v>
      </c>
      <c r="H55" s="35">
        <f>'[1]вспомогат'!J52</f>
        <v>-5530520.210000001</v>
      </c>
      <c r="I55" s="36">
        <f>'[1]вспомогат'!K52</f>
        <v>93.47130894435024</v>
      </c>
      <c r="J55" s="37">
        <f>'[1]вспомогат'!L52</f>
        <v>-2002229.6799999997</v>
      </c>
    </row>
    <row r="56" spans="1:10" ht="14.25" customHeight="1">
      <c r="A56" s="52" t="s">
        <v>58</v>
      </c>
      <c r="B56" s="33">
        <f>'[1]вспомогат'!B53</f>
        <v>61512246</v>
      </c>
      <c r="C56" s="33">
        <f>'[1]вспомогат'!C53</f>
        <v>38702091</v>
      </c>
      <c r="D56" s="38">
        <f>'[1]вспомогат'!D53</f>
        <v>6195992</v>
      </c>
      <c r="E56" s="33">
        <f>'[1]вспомогат'!G53</f>
        <v>35301466.27</v>
      </c>
      <c r="F56" s="38">
        <f>'[1]вспомогат'!H53</f>
        <v>175597.70000000298</v>
      </c>
      <c r="G56" s="39">
        <f>'[1]вспомогат'!I53</f>
        <v>2.834053045904562</v>
      </c>
      <c r="H56" s="35">
        <f>'[1]вспомогат'!J53</f>
        <v>-6020394.299999997</v>
      </c>
      <c r="I56" s="36">
        <f>'[1]вспомогат'!K53</f>
        <v>91.21333074742654</v>
      </c>
      <c r="J56" s="37">
        <f>'[1]вспомогат'!L53</f>
        <v>-3400624.7299999967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20584677</v>
      </c>
      <c r="D57" s="38">
        <f>'[1]вспомогат'!D54</f>
        <v>3457900</v>
      </c>
      <c r="E57" s="33">
        <f>'[1]вспомогат'!G54</f>
        <v>18500820.37</v>
      </c>
      <c r="F57" s="38">
        <f>'[1]вспомогат'!H54</f>
        <v>73990.72000000253</v>
      </c>
      <c r="G57" s="39">
        <f>'[1]вспомогат'!I54</f>
        <v>2.1397588131525644</v>
      </c>
      <c r="H57" s="35">
        <f>'[1]вспомогат'!J54</f>
        <v>-3383909.2799999975</v>
      </c>
      <c r="I57" s="36">
        <f>'[1]вспомогат'!K54</f>
        <v>89.87666102314844</v>
      </c>
      <c r="J57" s="37">
        <f>'[1]вспомогат'!L54</f>
        <v>-2083856.629999999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37173916</v>
      </c>
      <c r="D58" s="38">
        <f>'[1]вспомогат'!D55</f>
        <v>5525683</v>
      </c>
      <c r="E58" s="33">
        <f>'[1]вспомогат'!G55</f>
        <v>35280434.25</v>
      </c>
      <c r="F58" s="38">
        <f>'[1]вспомогат'!H55</f>
        <v>266462.8900000006</v>
      </c>
      <c r="G58" s="39">
        <f>'[1]вспомогат'!I55</f>
        <v>4.822261610012745</v>
      </c>
      <c r="H58" s="35">
        <f>'[1]вспомогат'!J55</f>
        <v>-5259220.109999999</v>
      </c>
      <c r="I58" s="36">
        <f>'[1]вспомогат'!K55</f>
        <v>94.90642376767624</v>
      </c>
      <c r="J58" s="37">
        <f>'[1]вспомогат'!L55</f>
        <v>-1893481.75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44539280</v>
      </c>
      <c r="D59" s="38">
        <f>'[1]вспомогат'!D56</f>
        <v>7204395</v>
      </c>
      <c r="E59" s="33">
        <f>'[1]вспомогат'!G56</f>
        <v>38875553.52</v>
      </c>
      <c r="F59" s="38">
        <f>'[1]вспомогат'!H56</f>
        <v>80404.35000000149</v>
      </c>
      <c r="G59" s="39">
        <f>'[1]вспомогат'!I56</f>
        <v>1.1160458303577396</v>
      </c>
      <c r="H59" s="35">
        <f>'[1]вспомогат'!J56</f>
        <v>-7123990.6499999985</v>
      </c>
      <c r="I59" s="36">
        <f>'[1]вспомогат'!K56</f>
        <v>87.28374935562498</v>
      </c>
      <c r="J59" s="37">
        <f>'[1]вспомогат'!L56</f>
        <v>-5663726.479999997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6315812</v>
      </c>
      <c r="D60" s="38">
        <f>'[1]вспомогат'!D57</f>
        <v>1191818</v>
      </c>
      <c r="E60" s="33">
        <f>'[1]вспомогат'!G57</f>
        <v>5277684.47</v>
      </c>
      <c r="F60" s="38">
        <f>'[1]вспомогат'!H57</f>
        <v>19536.389999999665</v>
      </c>
      <c r="G60" s="39">
        <f>'[1]вспомогат'!I57</f>
        <v>1.6392091745551471</v>
      </c>
      <c r="H60" s="35">
        <f>'[1]вспомогат'!J57</f>
        <v>-1172281.6100000003</v>
      </c>
      <c r="I60" s="36">
        <f>'[1]вспомогат'!K57</f>
        <v>83.56303940015947</v>
      </c>
      <c r="J60" s="37">
        <f>'[1]вспомогат'!L57</f>
        <v>-1038127.5300000003</v>
      </c>
    </row>
    <row r="61" spans="1:10" ht="14.25" customHeight="1">
      <c r="A61" s="52" t="s">
        <v>63</v>
      </c>
      <c r="B61" s="33">
        <f>'[1]вспомогат'!B58</f>
        <v>50529461</v>
      </c>
      <c r="C61" s="33">
        <f>'[1]вспомогат'!C58</f>
        <v>33914572</v>
      </c>
      <c r="D61" s="38">
        <f>'[1]вспомогат'!D58</f>
        <v>4334620</v>
      </c>
      <c r="E61" s="33">
        <f>'[1]вспомогат'!G58</f>
        <v>30776433.76</v>
      </c>
      <c r="F61" s="38">
        <f>'[1]вспомогат'!H58</f>
        <v>131763.7100000009</v>
      </c>
      <c r="G61" s="39">
        <f>'[1]вспомогат'!I58</f>
        <v>3.0397984137017984</v>
      </c>
      <c r="H61" s="35">
        <f>'[1]вспомогат'!J58</f>
        <v>-4202856.289999999</v>
      </c>
      <c r="I61" s="36">
        <f>'[1]вспомогат'!K58</f>
        <v>90.74693249851421</v>
      </c>
      <c r="J61" s="37">
        <f>'[1]вспомогат'!L58</f>
        <v>-3138138.2399999984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7576192</v>
      </c>
      <c r="D62" s="38">
        <f>'[1]вспомогат'!D59</f>
        <v>1186024</v>
      </c>
      <c r="E62" s="33">
        <f>'[1]вспомогат'!G59</f>
        <v>6819816.88</v>
      </c>
      <c r="F62" s="38">
        <f>'[1]вспомогат'!H59</f>
        <v>57023.799999999814</v>
      </c>
      <c r="G62" s="39">
        <f>'[1]вспомогат'!I59</f>
        <v>4.807980276958967</v>
      </c>
      <c r="H62" s="35">
        <f>'[1]вспомогат'!J59</f>
        <v>-1129000.2000000002</v>
      </c>
      <c r="I62" s="36">
        <f>'[1]вспомогат'!K59</f>
        <v>90.01642091435909</v>
      </c>
      <c r="J62" s="37">
        <f>'[1]вспомогат'!L59</f>
        <v>-756375.1200000001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7388510</v>
      </c>
      <c r="D63" s="38">
        <f>'[1]вспомогат'!D60</f>
        <v>1413700</v>
      </c>
      <c r="E63" s="33">
        <f>'[1]вспомогат'!G60</f>
        <v>7725471.63</v>
      </c>
      <c r="F63" s="38">
        <f>'[1]вспомогат'!H60</f>
        <v>9523.070000000298</v>
      </c>
      <c r="G63" s="39">
        <f>'[1]вспомогат'!I60</f>
        <v>0.6736273608262219</v>
      </c>
      <c r="H63" s="35">
        <f>'[1]вспомогат'!J60</f>
        <v>-1404176.9299999997</v>
      </c>
      <c r="I63" s="36">
        <f>'[1]вспомогат'!K60</f>
        <v>104.560616822607</v>
      </c>
      <c r="J63" s="37">
        <f>'[1]вспомогат'!L60</f>
        <v>336961.6299999999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7471960</v>
      </c>
      <c r="D64" s="38">
        <f>'[1]вспомогат'!D61</f>
        <v>2117718</v>
      </c>
      <c r="E64" s="33">
        <f>'[1]вспомогат'!G61</f>
        <v>5935935.22</v>
      </c>
      <c r="F64" s="38">
        <f>'[1]вспомогат'!H61</f>
        <v>45095</v>
      </c>
      <c r="G64" s="39">
        <f>'[1]вспомогат'!I61</f>
        <v>2.129414775716125</v>
      </c>
      <c r="H64" s="35">
        <f>'[1]вспомогат'!J61</f>
        <v>-2072623</v>
      </c>
      <c r="I64" s="36">
        <f>'[1]вспомогат'!K61</f>
        <v>79.44281313069126</v>
      </c>
      <c r="J64" s="37">
        <f>'[1]вспомогат'!L61</f>
        <v>-1536024.7800000003</v>
      </c>
    </row>
    <row r="65" spans="1:10" ht="14.25" customHeight="1">
      <c r="A65" s="52" t="s">
        <v>67</v>
      </c>
      <c r="B65" s="33">
        <f>'[1]вспомогат'!B62</f>
        <v>10643820</v>
      </c>
      <c r="C65" s="33">
        <f>'[1]вспомогат'!C62</f>
        <v>7353600</v>
      </c>
      <c r="D65" s="38">
        <f>'[1]вспомогат'!D62</f>
        <v>2409240</v>
      </c>
      <c r="E65" s="33">
        <f>'[1]вспомогат'!G62</f>
        <v>5877106.53</v>
      </c>
      <c r="F65" s="38">
        <f>'[1]вспомогат'!H62</f>
        <v>190535.79000000004</v>
      </c>
      <c r="G65" s="39">
        <f>'[1]вспомогат'!I62</f>
        <v>7.908543358071427</v>
      </c>
      <c r="H65" s="35">
        <f>'[1]вспомогат'!J62</f>
        <v>-2218704.21</v>
      </c>
      <c r="I65" s="36">
        <f>'[1]вспомогат'!K62</f>
        <v>79.9214878426893</v>
      </c>
      <c r="J65" s="37">
        <f>'[1]вспомогат'!L62</f>
        <v>-1476493.4699999997</v>
      </c>
    </row>
    <row r="66" spans="1:10" ht="14.25" customHeight="1">
      <c r="A66" s="52" t="s">
        <v>68</v>
      </c>
      <c r="B66" s="33">
        <f>'[1]вспомогат'!B63</f>
        <v>8493282</v>
      </c>
      <c r="C66" s="33">
        <f>'[1]вспомогат'!C63</f>
        <v>4237729</v>
      </c>
      <c r="D66" s="38">
        <f>'[1]вспомогат'!D63</f>
        <v>1418248</v>
      </c>
      <c r="E66" s="33">
        <f>'[1]вспомогат'!G63</f>
        <v>3925606.04</v>
      </c>
      <c r="F66" s="38">
        <f>'[1]вспомогат'!H63</f>
        <v>12232.35999999987</v>
      </c>
      <c r="G66" s="39">
        <f>'[1]вспомогат'!I63</f>
        <v>0.8624979552236188</v>
      </c>
      <c r="H66" s="35">
        <f>'[1]вспомогат'!J63</f>
        <v>-1406015.6400000001</v>
      </c>
      <c r="I66" s="36">
        <f>'[1]вспомогат'!K63</f>
        <v>92.63466446297062</v>
      </c>
      <c r="J66" s="37">
        <f>'[1]вспомогат'!L63</f>
        <v>-312122.95999999996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8165735</v>
      </c>
      <c r="D67" s="38">
        <f>'[1]вспомогат'!D64</f>
        <v>1646260</v>
      </c>
      <c r="E67" s="33">
        <f>'[1]вспомогат'!G64</f>
        <v>7535939.9</v>
      </c>
      <c r="F67" s="38">
        <f>'[1]вспомогат'!H64</f>
        <v>43901</v>
      </c>
      <c r="G67" s="39">
        <f>'[1]вспомогат'!I64</f>
        <v>2.6667112120807164</v>
      </c>
      <c r="H67" s="35">
        <f>'[1]вспомогат'!J64</f>
        <v>-1602359</v>
      </c>
      <c r="I67" s="36">
        <f>'[1]вспомогат'!K64</f>
        <v>92.28734339284829</v>
      </c>
      <c r="J67" s="37">
        <f>'[1]вспомогат'!L64</f>
        <v>-629795.0999999996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6012510</v>
      </c>
      <c r="D68" s="38">
        <f>'[1]вспомогат'!D65</f>
        <v>1118950</v>
      </c>
      <c r="E68" s="33">
        <f>'[1]вспомогат'!G65</f>
        <v>6048164.37</v>
      </c>
      <c r="F68" s="38">
        <f>'[1]вспомогат'!H65</f>
        <v>57398.169999999925</v>
      </c>
      <c r="G68" s="39">
        <f>'[1]вспомогат'!I65</f>
        <v>5.129645649939669</v>
      </c>
      <c r="H68" s="35">
        <f>'[1]вспомогат'!J65</f>
        <v>-1061551.83</v>
      </c>
      <c r="I68" s="36">
        <f>'[1]вспомогат'!K65</f>
        <v>100.59300308856037</v>
      </c>
      <c r="J68" s="37">
        <f>'[1]вспомогат'!L65</f>
        <v>35654.37000000011</v>
      </c>
    </row>
    <row r="69" spans="1:10" ht="14.25" customHeight="1">
      <c r="A69" s="52" t="s">
        <v>71</v>
      </c>
      <c r="B69" s="33">
        <f>'[1]вспомогат'!B66</f>
        <v>28969132</v>
      </c>
      <c r="C69" s="33">
        <f>'[1]вспомогат'!C66</f>
        <v>18772454</v>
      </c>
      <c r="D69" s="38">
        <f>'[1]вспомогат'!D66</f>
        <v>3920500</v>
      </c>
      <c r="E69" s="33">
        <f>'[1]вспомогат'!G66</f>
        <v>16159459.24</v>
      </c>
      <c r="F69" s="38">
        <f>'[1]вспомогат'!H66</f>
        <v>89305.23000000045</v>
      </c>
      <c r="G69" s="39">
        <f>'[1]вспомогат'!I66</f>
        <v>2.2779040938655895</v>
      </c>
      <c r="H69" s="35">
        <f>'[1]вспомогат'!J66</f>
        <v>-3831194.7699999996</v>
      </c>
      <c r="I69" s="36">
        <f>'[1]вспомогат'!K66</f>
        <v>86.0806969616226</v>
      </c>
      <c r="J69" s="37">
        <f>'[1]вспомогат'!L66</f>
        <v>-2612994.76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32798030</v>
      </c>
      <c r="D70" s="38">
        <f>'[1]вспомогат'!D67</f>
        <v>4911018</v>
      </c>
      <c r="E70" s="33">
        <f>'[1]вспомогат'!G67</f>
        <v>32937042.75</v>
      </c>
      <c r="F70" s="38">
        <f>'[1]вспомогат'!H67</f>
        <v>150891.6400000006</v>
      </c>
      <c r="G70" s="39">
        <f>'[1]вспомогат'!I67</f>
        <v>3.072512460756621</v>
      </c>
      <c r="H70" s="35">
        <f>'[1]вспомогат'!J67</f>
        <v>-4760126.359999999</v>
      </c>
      <c r="I70" s="36">
        <f>'[1]вспомогат'!K67</f>
        <v>100.42384481628928</v>
      </c>
      <c r="J70" s="37">
        <f>'[1]вспомогат'!L67</f>
        <v>139012.75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45359276</v>
      </c>
      <c r="D71" s="38">
        <f>'[1]вспомогат'!D68</f>
        <v>7366494</v>
      </c>
      <c r="E71" s="33">
        <f>'[1]вспомогат'!G68</f>
        <v>42823045.52</v>
      </c>
      <c r="F71" s="38">
        <f>'[1]вспомогат'!H68</f>
        <v>306330.5900000036</v>
      </c>
      <c r="G71" s="39">
        <f>'[1]вспомогат'!I68</f>
        <v>4.158431270018052</v>
      </c>
      <c r="H71" s="35">
        <f>'[1]вспомогат'!J68</f>
        <v>-7060163.409999996</v>
      </c>
      <c r="I71" s="36">
        <f>'[1]вспомогат'!K68</f>
        <v>94.40857371709373</v>
      </c>
      <c r="J71" s="37">
        <f>'[1]вспомогат'!L68</f>
        <v>-2536230.4799999967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9458100</v>
      </c>
      <c r="D72" s="38">
        <f>'[1]вспомогат'!D69</f>
        <v>1599300</v>
      </c>
      <c r="E72" s="33">
        <f>'[1]вспомогат'!G69</f>
        <v>8156256.08</v>
      </c>
      <c r="F72" s="38">
        <f>'[1]вспомогат'!H69</f>
        <v>30641.08999999985</v>
      </c>
      <c r="G72" s="39">
        <f>'[1]вспомогат'!I69</f>
        <v>1.9159063340211249</v>
      </c>
      <c r="H72" s="35">
        <f>'[1]вспомогат'!J69</f>
        <v>-1568658.9100000001</v>
      </c>
      <c r="I72" s="36">
        <f>'[1]вспомогат'!K69</f>
        <v>86.23567185798416</v>
      </c>
      <c r="J72" s="37">
        <f>'[1]вспомогат'!L69</f>
        <v>-1301843.92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4182520</v>
      </c>
      <c r="D73" s="38">
        <f>'[1]вспомогат'!D70</f>
        <v>778400</v>
      </c>
      <c r="E73" s="33">
        <f>'[1]вспомогат'!G70</f>
        <v>3599742.28</v>
      </c>
      <c r="F73" s="38">
        <f>'[1]вспомогат'!H70</f>
        <v>36994.19999999972</v>
      </c>
      <c r="G73" s="39">
        <f>'[1]вспомогат'!I70</f>
        <v>4.752595066803663</v>
      </c>
      <c r="H73" s="35">
        <f>'[1]вспомогат'!J70</f>
        <v>-741405.8000000003</v>
      </c>
      <c r="I73" s="36">
        <f>'[1]вспомогат'!K70</f>
        <v>86.06634947352313</v>
      </c>
      <c r="J73" s="37">
        <f>'[1]вспомогат'!L70</f>
        <v>-582777.7200000002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3529417</v>
      </c>
      <c r="D74" s="38">
        <f>'[1]вспомогат'!D71</f>
        <v>857200</v>
      </c>
      <c r="E74" s="33">
        <f>'[1]вспомогат'!G71</f>
        <v>2787138.6</v>
      </c>
      <c r="F74" s="38">
        <f>'[1]вспомогат'!H71</f>
        <v>12140.870000000112</v>
      </c>
      <c r="G74" s="39">
        <f>'[1]вспомогат'!I71</f>
        <v>1.4163404106393038</v>
      </c>
      <c r="H74" s="35">
        <f>'[1]вспомогат'!J71</f>
        <v>-845059.1299999999</v>
      </c>
      <c r="I74" s="36">
        <f>'[1]вспомогат'!K71</f>
        <v>78.96880986293205</v>
      </c>
      <c r="J74" s="37">
        <f>'[1]вспомогат'!L71</f>
        <v>-742278.3999999999</v>
      </c>
    </row>
    <row r="75" spans="1:10" ht="15" customHeight="1">
      <c r="A75" s="50" t="s">
        <v>77</v>
      </c>
      <c r="B75" s="41">
        <f>SUM(B39:B74)</f>
        <v>939294314</v>
      </c>
      <c r="C75" s="41">
        <f>SUM(C39:C74)</f>
        <v>586878690</v>
      </c>
      <c r="D75" s="41">
        <f>SUM(D39:D74)</f>
        <v>102935597</v>
      </c>
      <c r="E75" s="41">
        <f>SUM(E39:E74)</f>
        <v>532127600.73999995</v>
      </c>
      <c r="F75" s="41">
        <f>SUM(F39:F74)</f>
        <v>2436014.570000015</v>
      </c>
      <c r="G75" s="42">
        <f>F75/D75*100</f>
        <v>2.366542421665865</v>
      </c>
      <c r="H75" s="41">
        <f>SUM(H39:H74)</f>
        <v>-100499582.42999995</v>
      </c>
      <c r="I75" s="43">
        <f>E75/C75*100</f>
        <v>90.67079957188426</v>
      </c>
      <c r="J75" s="41">
        <f>SUM(J39:J74)</f>
        <v>-54751089.25999999</v>
      </c>
    </row>
    <row r="76" spans="1:10" ht="15.75" customHeight="1">
      <c r="A76" s="53" t="s">
        <v>78</v>
      </c>
      <c r="B76" s="54">
        <f>'[1]вспомогат'!B72</f>
        <v>10119808372</v>
      </c>
      <c r="C76" s="54">
        <f>'[1]вспомогат'!C72</f>
        <v>6634462785</v>
      </c>
      <c r="D76" s="54">
        <f>'[1]вспомогат'!D72</f>
        <v>991567978</v>
      </c>
      <c r="E76" s="54">
        <f>'[1]вспомогат'!G72</f>
        <v>5994539569.059999</v>
      </c>
      <c r="F76" s="54">
        <f>'[1]вспомогат'!H72</f>
        <v>16690653.16000016</v>
      </c>
      <c r="G76" s="55">
        <f>'[1]вспомогат'!I72</f>
        <v>1.683258589458015</v>
      </c>
      <c r="H76" s="54">
        <f>'[1]вспомогат'!J72</f>
        <v>-974877324.8399994</v>
      </c>
      <c r="I76" s="55">
        <f>'[1]вспомогат'!K72</f>
        <v>90.35455866318496</v>
      </c>
      <c r="J76" s="54">
        <f>'[1]вспомогат'!L72</f>
        <v>-639923215.9399999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01.08.2018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2018-08-07T12:57:37Z</dcterms:created>
  <dcterms:modified xsi:type="dcterms:W3CDTF">2018-08-07T12:58:09Z</dcterms:modified>
  <cp:category/>
  <cp:version/>
  <cp:contentType/>
  <cp:contentStatus/>
</cp:coreProperties>
</file>