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<sst xmlns="http://schemas.openxmlformats.org/spreadsheetml/2006/main" count="84" uniqueCount="79">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</sst>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7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27.07.2018</v>
          </cell>
        </row>
        <row r="6">
          <cell r="G6" t="str">
            <v>Фактично надійшло на 27.07.2018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1073193263.66</v>
          </cell>
          <cell r="H10">
            <v>110713142.21999991</v>
          </cell>
          <cell r="I10">
            <v>85.04848587878757</v>
          </cell>
          <cell r="J10">
            <v>-19463357.78000009</v>
          </cell>
          <cell r="K10">
            <v>100.85983214482216</v>
          </cell>
          <cell r="L10">
            <v>9148994.659999967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2738317212.46</v>
          </cell>
          <cell r="H11">
            <v>365916917.2800002</v>
          </cell>
          <cell r="I11">
            <v>96.24580269865073</v>
          </cell>
          <cell r="J11">
            <v>-14273082.71999979</v>
          </cell>
          <cell r="K11">
            <v>104.03150263885723</v>
          </cell>
          <cell r="L11">
            <v>106117212.46000004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234820610.98</v>
          </cell>
          <cell r="H12">
            <v>40539049.00999999</v>
          </cell>
          <cell r="I12">
            <v>104.9266332612185</v>
          </cell>
          <cell r="J12">
            <v>1903435.0099999905</v>
          </cell>
          <cell r="K12">
            <v>106.5077344475447</v>
          </cell>
          <cell r="L12">
            <v>14347785.97999999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323829818.57</v>
          </cell>
          <cell r="H13">
            <v>40986170.45999998</v>
          </cell>
          <cell r="I13">
            <v>98.37700096129954</v>
          </cell>
          <cell r="J13">
            <v>-676179.5400000215</v>
          </cell>
          <cell r="K13">
            <v>108.66349449820075</v>
          </cell>
          <cell r="L13">
            <v>25818218.569999993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306489003.81</v>
          </cell>
          <cell r="H14">
            <v>42767733.78999999</v>
          </cell>
          <cell r="I14">
            <v>100.93395117058432</v>
          </cell>
          <cell r="J14">
            <v>395733.78999999166</v>
          </cell>
          <cell r="K14">
            <v>100.65717000669979</v>
          </cell>
          <cell r="L14">
            <v>2001003.8100000024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42688474.05</v>
          </cell>
          <cell r="H15">
            <v>5505649.269999996</v>
          </cell>
          <cell r="I15">
            <v>89.97864415477437</v>
          </cell>
          <cell r="J15">
            <v>-613190.7300000042</v>
          </cell>
          <cell r="K15">
            <v>101.59232213985018</v>
          </cell>
          <cell r="L15">
            <v>669084.049999997</v>
          </cell>
        </row>
        <row r="16">
          <cell r="B16">
            <v>43394721</v>
          </cell>
          <cell r="C16">
            <v>19504285</v>
          </cell>
          <cell r="D16">
            <v>3786383</v>
          </cell>
          <cell r="G16">
            <v>20856249.64</v>
          </cell>
          <cell r="H16">
            <v>3349961.210000001</v>
          </cell>
          <cell r="I16">
            <v>88.47391323064785</v>
          </cell>
          <cell r="J16">
            <v>-436421.7899999991</v>
          </cell>
          <cell r="K16">
            <v>106.93162881900054</v>
          </cell>
          <cell r="L16">
            <v>1351964.6400000006</v>
          </cell>
        </row>
        <row r="17">
          <cell r="B17">
            <v>247118669</v>
          </cell>
          <cell r="C17">
            <v>132776914</v>
          </cell>
          <cell r="D17">
            <v>26751047</v>
          </cell>
          <cell r="G17">
            <v>149769068.85</v>
          </cell>
          <cell r="H17">
            <v>22945002.309999987</v>
          </cell>
          <cell r="I17">
            <v>85.77235242418732</v>
          </cell>
          <cell r="J17">
            <v>-3806044.6900000125</v>
          </cell>
          <cell r="K17">
            <v>112.79752205266647</v>
          </cell>
          <cell r="L17">
            <v>16992154.849999994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73734</v>
          </cell>
          <cell r="H18">
            <v>6224</v>
          </cell>
          <cell r="I18">
            <v>88.28368794326241</v>
          </cell>
          <cell r="J18">
            <v>-826</v>
          </cell>
          <cell r="K18">
            <v>148.80726538849646</v>
          </cell>
          <cell r="L18">
            <v>24184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2819212.09</v>
          </cell>
          <cell r="H19">
            <v>743801.6599999999</v>
          </cell>
          <cell r="I19">
            <v>65.04292841183852</v>
          </cell>
          <cell r="J19">
            <v>-399753.3400000001</v>
          </cell>
          <cell r="K19">
            <v>102.60635063327994</v>
          </cell>
          <cell r="L19">
            <v>71612.08999999985</v>
          </cell>
        </row>
        <row r="20">
          <cell r="B20">
            <v>124318659</v>
          </cell>
          <cell r="C20">
            <v>63298864</v>
          </cell>
          <cell r="D20">
            <v>11798343</v>
          </cell>
          <cell r="G20">
            <v>72288401.7</v>
          </cell>
          <cell r="H20">
            <v>12124376.540000007</v>
          </cell>
          <cell r="I20">
            <v>102.76338414640097</v>
          </cell>
          <cell r="J20">
            <v>326033.54000000656</v>
          </cell>
          <cell r="K20">
            <v>114.20173622705141</v>
          </cell>
          <cell r="L20">
            <v>8989537.700000003</v>
          </cell>
        </row>
        <row r="21">
          <cell r="B21">
            <v>28202520</v>
          </cell>
          <cell r="C21">
            <v>13246230</v>
          </cell>
          <cell r="D21">
            <v>3056610</v>
          </cell>
          <cell r="G21">
            <v>16839999.13</v>
          </cell>
          <cell r="H21">
            <v>3033236.84</v>
          </cell>
          <cell r="I21">
            <v>99.235324100883</v>
          </cell>
          <cell r="J21">
            <v>-23373.16000000015</v>
          </cell>
          <cell r="K21">
            <v>127.13050528339005</v>
          </cell>
          <cell r="L21">
            <v>3593769.129999999</v>
          </cell>
        </row>
        <row r="22">
          <cell r="B22">
            <v>56098238</v>
          </cell>
          <cell r="C22">
            <v>32465179</v>
          </cell>
          <cell r="D22">
            <v>7196084</v>
          </cell>
          <cell r="G22">
            <v>31638998.95</v>
          </cell>
          <cell r="H22">
            <v>3980928.4800000004</v>
          </cell>
          <cell r="I22">
            <v>55.32076168093647</v>
          </cell>
          <cell r="J22">
            <v>-3215155.5199999996</v>
          </cell>
          <cell r="K22">
            <v>97.45518098021267</v>
          </cell>
          <cell r="L22">
            <v>-826180.0500000007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3801227.54</v>
          </cell>
          <cell r="H23">
            <v>520300.81999999983</v>
          </cell>
          <cell r="I23">
            <v>51.89929577464787</v>
          </cell>
          <cell r="J23">
            <v>-482219.18000000017</v>
          </cell>
          <cell r="K23">
            <v>95.0407390581554</v>
          </cell>
          <cell r="L23">
            <v>-198349.45999999996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20969887.6</v>
          </cell>
          <cell r="H24">
            <v>3223902.210000001</v>
          </cell>
          <cell r="I24">
            <v>95.98535077397983</v>
          </cell>
          <cell r="J24">
            <v>-134841.7899999991</v>
          </cell>
          <cell r="K24">
            <v>110.02732963393969</v>
          </cell>
          <cell r="L24">
            <v>1911088.6000000015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60697810.65</v>
          </cell>
          <cell r="H25">
            <v>10706772.839999996</v>
          </cell>
          <cell r="I25">
            <v>93.11706882434049</v>
          </cell>
          <cell r="J25">
            <v>-791412.1600000039</v>
          </cell>
          <cell r="K25">
            <v>100.56719733268278</v>
          </cell>
          <cell r="L25">
            <v>342334.6499999985</v>
          </cell>
        </row>
        <row r="26">
          <cell r="B26">
            <v>67295292</v>
          </cell>
          <cell r="C26">
            <v>32761662</v>
          </cell>
          <cell r="D26">
            <v>8833450</v>
          </cell>
          <cell r="G26">
            <v>34224254.29</v>
          </cell>
          <cell r="H26">
            <v>7767498.079999998</v>
          </cell>
          <cell r="I26">
            <v>87.93277915197343</v>
          </cell>
          <cell r="J26">
            <v>-1065951.9200000018</v>
          </cell>
          <cell r="K26">
            <v>104.46434094216588</v>
          </cell>
          <cell r="L26">
            <v>1462592.289999999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33538854.71</v>
          </cell>
          <cell r="H27">
            <v>8796150.170000002</v>
          </cell>
          <cell r="I27">
            <v>123.0788004303487</v>
          </cell>
          <cell r="J27">
            <v>1649387.1700000018</v>
          </cell>
          <cell r="K27">
            <v>106.84275970956381</v>
          </cell>
          <cell r="L27">
            <v>2148000.710000001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41510.600000000006</v>
          </cell>
          <cell r="H28">
            <v>806.5</v>
          </cell>
          <cell r="I28">
            <v>4.501814122243929</v>
          </cell>
          <cell r="J28">
            <v>-17108.5</v>
          </cell>
          <cell r="K28">
            <v>72.07952769578053</v>
          </cell>
          <cell r="L28">
            <v>-16079.399999999994</v>
          </cell>
        </row>
        <row r="29">
          <cell r="B29">
            <v>168167193</v>
          </cell>
          <cell r="C29">
            <v>97065477</v>
          </cell>
          <cell r="D29">
            <v>17001822</v>
          </cell>
          <cell r="G29">
            <v>96035762.07</v>
          </cell>
          <cell r="H29">
            <v>13959961.889999986</v>
          </cell>
          <cell r="I29">
            <v>82.10862276995951</v>
          </cell>
          <cell r="J29">
            <v>-3041860.1100000143</v>
          </cell>
          <cell r="K29">
            <v>98.93915430920923</v>
          </cell>
          <cell r="L29">
            <v>-1029714.9300000072</v>
          </cell>
        </row>
        <row r="30">
          <cell r="B30">
            <v>45381306</v>
          </cell>
          <cell r="C30">
            <v>22941018</v>
          </cell>
          <cell r="D30">
            <v>7281226</v>
          </cell>
          <cell r="G30">
            <v>24455287.26</v>
          </cell>
          <cell r="H30">
            <v>6550038.490000002</v>
          </cell>
          <cell r="I30">
            <v>89.9579066767053</v>
          </cell>
          <cell r="J30">
            <v>-731187.5099999979</v>
          </cell>
          <cell r="K30">
            <v>106.6007064725724</v>
          </cell>
          <cell r="L30">
            <v>1514269.2600000016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17179422.53</v>
          </cell>
          <cell r="H31">
            <v>3392964.0500000007</v>
          </cell>
          <cell r="I31">
            <v>84.84251207512033</v>
          </cell>
          <cell r="J31">
            <v>-606167.9499999993</v>
          </cell>
          <cell r="K31">
            <v>100.42659665095857</v>
          </cell>
          <cell r="L31">
            <v>72975.53000000119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20045968.24</v>
          </cell>
          <cell r="H32">
            <v>4500267.439999998</v>
          </cell>
          <cell r="I32">
            <v>114.04191830421124</v>
          </cell>
          <cell r="J32">
            <v>554115.4399999976</v>
          </cell>
          <cell r="K32">
            <v>109.6358457607269</v>
          </cell>
          <cell r="L32">
            <v>1761831.2399999984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33936049.64</v>
          </cell>
          <cell r="H33">
            <v>7430416.240000002</v>
          </cell>
          <cell r="I33">
            <v>103.78680841595424</v>
          </cell>
          <cell r="J33">
            <v>271109.2400000021</v>
          </cell>
          <cell r="K33">
            <v>108.47367394835412</v>
          </cell>
          <cell r="L33">
            <v>2650993.6400000006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180758.62</v>
          </cell>
          <cell r="H34">
            <v>-6269.010000000009</v>
          </cell>
          <cell r="I34">
            <v>-23.39182835820899</v>
          </cell>
          <cell r="J34">
            <v>-33069.01000000001</v>
          </cell>
          <cell r="K34">
            <v>140.12296124031008</v>
          </cell>
          <cell r="L34">
            <v>51758.619999999995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3497615.48</v>
          </cell>
          <cell r="H35">
            <v>941696.3599999999</v>
          </cell>
          <cell r="I35">
            <v>59.81173932981629</v>
          </cell>
          <cell r="J35">
            <v>-632737.6400000001</v>
          </cell>
          <cell r="K35">
            <v>85.55369280108096</v>
          </cell>
          <cell r="L35">
            <v>-590595.52</v>
          </cell>
        </row>
        <row r="36">
          <cell r="B36">
            <v>17745715</v>
          </cell>
          <cell r="C36">
            <v>8506079</v>
          </cell>
          <cell r="D36">
            <v>2971128</v>
          </cell>
          <cell r="G36">
            <v>7398520.49</v>
          </cell>
          <cell r="H36">
            <v>1543236.9900000002</v>
          </cell>
          <cell r="I36">
            <v>51.941114283867954</v>
          </cell>
          <cell r="J36">
            <v>-1427891.0099999998</v>
          </cell>
          <cell r="K36">
            <v>86.97921204352794</v>
          </cell>
          <cell r="L36">
            <v>-1107558.5099999998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22086419.51</v>
          </cell>
          <cell r="H37">
            <v>3846572.2600000016</v>
          </cell>
          <cell r="I37">
            <v>95.82534828677265</v>
          </cell>
          <cell r="J37">
            <v>-167576.73999999836</v>
          </cell>
          <cell r="K37">
            <v>100.52930733682506</v>
          </cell>
          <cell r="L37">
            <v>116289.51000000164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11519816.65</v>
          </cell>
          <cell r="H38">
            <v>2204012.450000001</v>
          </cell>
          <cell r="I38">
            <v>113.47657782523682</v>
          </cell>
          <cell r="J38">
            <v>261750.45000000112</v>
          </cell>
          <cell r="K38">
            <v>112.04784061796924</v>
          </cell>
          <cell r="L38">
            <v>1238657.6500000004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8480619.09</v>
          </cell>
          <cell r="H39">
            <v>1483489.0199999996</v>
          </cell>
          <cell r="I39">
            <v>62.48637462617411</v>
          </cell>
          <cell r="J39">
            <v>-890610.9800000004</v>
          </cell>
          <cell r="K39">
            <v>92.80201227786046</v>
          </cell>
          <cell r="L39">
            <v>-657780.9100000001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8683452.72</v>
          </cell>
          <cell r="H40">
            <v>1243602.3800000008</v>
          </cell>
          <cell r="I40">
            <v>73.89652367316603</v>
          </cell>
          <cell r="J40">
            <v>-439294.6199999992</v>
          </cell>
          <cell r="K40">
            <v>125.19695136878998</v>
          </cell>
          <cell r="L40">
            <v>1747618.7200000007</v>
          </cell>
        </row>
        <row r="41">
          <cell r="B41">
            <v>19103480</v>
          </cell>
          <cell r="C41">
            <v>12992714</v>
          </cell>
          <cell r="D41">
            <v>2254299</v>
          </cell>
          <cell r="G41">
            <v>13381334.98</v>
          </cell>
          <cell r="H41">
            <v>1909726</v>
          </cell>
          <cell r="I41">
            <v>84.71484927243458</v>
          </cell>
          <cell r="J41">
            <v>-344573</v>
          </cell>
          <cell r="K41">
            <v>102.99106853271765</v>
          </cell>
          <cell r="L41">
            <v>388620.98000000045</v>
          </cell>
        </row>
        <row r="42">
          <cell r="B42">
            <v>28681097</v>
          </cell>
          <cell r="C42">
            <v>16988827</v>
          </cell>
          <cell r="D42">
            <v>3866955</v>
          </cell>
          <cell r="G42">
            <v>16531419.32</v>
          </cell>
          <cell r="H42">
            <v>2356366.6799999997</v>
          </cell>
          <cell r="I42">
            <v>60.93597365368875</v>
          </cell>
          <cell r="J42">
            <v>-1510588.3200000003</v>
          </cell>
          <cell r="K42">
            <v>97.30759704598793</v>
          </cell>
          <cell r="L42">
            <v>-457407.6799999997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27768965.94</v>
          </cell>
          <cell r="H43">
            <v>4454971.300000001</v>
          </cell>
          <cell r="I43">
            <v>91.69230088440933</v>
          </cell>
          <cell r="J43">
            <v>-403638.69999999925</v>
          </cell>
          <cell r="K43">
            <v>102.5341308474324</v>
          </cell>
          <cell r="L43">
            <v>686309.9400000013</v>
          </cell>
        </row>
        <row r="44">
          <cell r="B44">
            <v>27068682</v>
          </cell>
          <cell r="C44">
            <v>12044785</v>
          </cell>
          <cell r="D44">
            <v>2126126</v>
          </cell>
          <cell r="G44">
            <v>12515620.52</v>
          </cell>
          <cell r="H44">
            <v>2414275.1500000004</v>
          </cell>
          <cell r="I44">
            <v>113.55277862177502</v>
          </cell>
          <cell r="J44">
            <v>288149.1500000004</v>
          </cell>
          <cell r="K44">
            <v>103.90904046855131</v>
          </cell>
          <cell r="L44">
            <v>470835.51999999955</v>
          </cell>
        </row>
        <row r="45">
          <cell r="B45">
            <v>24211929</v>
          </cell>
          <cell r="C45">
            <v>13394488</v>
          </cell>
          <cell r="D45">
            <v>2639392</v>
          </cell>
          <cell r="G45">
            <v>13966309.43</v>
          </cell>
          <cell r="H45">
            <v>1992071.6999999993</v>
          </cell>
          <cell r="I45">
            <v>75.47464340272302</v>
          </cell>
          <cell r="J45">
            <v>-647320.3000000007</v>
          </cell>
          <cell r="K45">
            <v>104.26908016192928</v>
          </cell>
          <cell r="L45">
            <v>571821.4299999997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4817254.61</v>
          </cell>
          <cell r="H46">
            <v>846754.2800000003</v>
          </cell>
          <cell r="I46">
            <v>67.07060219472439</v>
          </cell>
          <cell r="J46">
            <v>-415727.71999999974</v>
          </cell>
          <cell r="K46">
            <v>93.02560376547433</v>
          </cell>
          <cell r="L46">
            <v>-361163.38999999966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4612629.4</v>
          </cell>
          <cell r="H47">
            <v>957523.9300000002</v>
          </cell>
          <cell r="I47">
            <v>84.58624710580924</v>
          </cell>
          <cell r="J47">
            <v>-174485.06999999983</v>
          </cell>
          <cell r="K47">
            <v>104.4508135952309</v>
          </cell>
          <cell r="L47">
            <v>196551.40000000037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5087167.74</v>
          </cell>
          <cell r="H48">
            <v>1016824.52</v>
          </cell>
          <cell r="I48">
            <v>43.38753031144139</v>
          </cell>
          <cell r="J48">
            <v>-1326762.48</v>
          </cell>
          <cell r="K48">
            <v>80.27290530839353</v>
          </cell>
          <cell r="L48">
            <v>-1250173.2599999998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17402874.49</v>
          </cell>
          <cell r="H49">
            <v>7398857.979999999</v>
          </cell>
          <cell r="I49">
            <v>342.6344216433893</v>
          </cell>
          <cell r="J49">
            <v>5239454.979999999</v>
          </cell>
          <cell r="K49">
            <v>154.47101519512944</v>
          </cell>
          <cell r="L49">
            <v>6136764.489999998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5237247.25</v>
          </cell>
          <cell r="H50">
            <v>1052422.77</v>
          </cell>
          <cell r="I50">
            <v>76.43877186381933</v>
          </cell>
          <cell r="J50">
            <v>-324395.23</v>
          </cell>
          <cell r="K50">
            <v>97.85005807762953</v>
          </cell>
          <cell r="L50">
            <v>-115071.75</v>
          </cell>
        </row>
        <row r="51">
          <cell r="B51">
            <v>8284380</v>
          </cell>
          <cell r="C51">
            <v>4450120</v>
          </cell>
          <cell r="D51">
            <v>1227630</v>
          </cell>
          <cell r="G51">
            <v>4574472.39</v>
          </cell>
          <cell r="H51">
            <v>778319.7799999998</v>
          </cell>
          <cell r="I51">
            <v>63.400192240332984</v>
          </cell>
          <cell r="J51">
            <v>-449310.2200000002</v>
          </cell>
          <cell r="K51">
            <v>102.7943603767988</v>
          </cell>
          <cell r="L51">
            <v>124352.38999999966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28129967.37</v>
          </cell>
          <cell r="H52">
            <v>4152585.34</v>
          </cell>
          <cell r="I52">
            <v>95.47817175876949</v>
          </cell>
          <cell r="J52">
            <v>-196665.66000000015</v>
          </cell>
          <cell r="K52">
            <v>112.17900683698541</v>
          </cell>
          <cell r="L52">
            <v>3054003.370000001</v>
          </cell>
        </row>
        <row r="53">
          <cell r="B53">
            <v>61512246</v>
          </cell>
          <cell r="C53">
            <v>33571059</v>
          </cell>
          <cell r="D53">
            <v>6465401</v>
          </cell>
          <cell r="G53">
            <v>34367121.96</v>
          </cell>
          <cell r="H53">
            <v>4993726.380000003</v>
          </cell>
          <cell r="I53">
            <v>77.2376899746822</v>
          </cell>
          <cell r="J53">
            <v>-1471674.6199999973</v>
          </cell>
          <cell r="K53">
            <v>102.37127747444607</v>
          </cell>
          <cell r="L53">
            <v>796062.9600000009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17986356.72</v>
          </cell>
          <cell r="H54">
            <v>4383288.419999998</v>
          </cell>
          <cell r="I54">
            <v>109.79906365071011</v>
          </cell>
          <cell r="J54">
            <v>391188.41999999806</v>
          </cell>
          <cell r="K54">
            <v>105.01892282476733</v>
          </cell>
          <cell r="L54">
            <v>859579.7199999988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33673763.81</v>
          </cell>
          <cell r="H55">
            <v>6788330.410000004</v>
          </cell>
          <cell r="I55">
            <v>50.723532914892054</v>
          </cell>
          <cell r="J55">
            <v>-6594669.589999996</v>
          </cell>
          <cell r="K55">
            <v>106.40013870600613</v>
          </cell>
          <cell r="L55">
            <v>2025530.8100000024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37576359.65</v>
          </cell>
          <cell r="H56">
            <v>5787682.8999999985</v>
          </cell>
          <cell r="I56">
            <v>95.20890847566922</v>
          </cell>
          <cell r="J56">
            <v>-291247.1000000015</v>
          </cell>
          <cell r="K56">
            <v>100.64678021641154</v>
          </cell>
          <cell r="L56">
            <v>241474.6499999985</v>
          </cell>
        </row>
        <row r="57">
          <cell r="B57">
            <v>11259375</v>
          </cell>
          <cell r="C57">
            <v>5123994</v>
          </cell>
          <cell r="D57">
            <v>933149</v>
          </cell>
          <cell r="G57">
            <v>5204257.6</v>
          </cell>
          <cell r="H57">
            <v>802370.9399999995</v>
          </cell>
          <cell r="I57">
            <v>85.98529709617644</v>
          </cell>
          <cell r="J57">
            <v>-130778.06000000052</v>
          </cell>
          <cell r="K57">
            <v>101.56642650245101</v>
          </cell>
          <cell r="L57">
            <v>80263.59999999963</v>
          </cell>
        </row>
        <row r="58">
          <cell r="B58">
            <v>50529461</v>
          </cell>
          <cell r="C58">
            <v>29579952</v>
          </cell>
          <cell r="D58">
            <v>7659881</v>
          </cell>
          <cell r="G58">
            <v>30115792.66</v>
          </cell>
          <cell r="H58">
            <v>4505735.830000002</v>
          </cell>
          <cell r="I58">
            <v>58.82253040223473</v>
          </cell>
          <cell r="J58">
            <v>-3154145.169999998</v>
          </cell>
          <cell r="K58">
            <v>101.8114994236637</v>
          </cell>
          <cell r="L58">
            <v>535840.6600000001</v>
          </cell>
        </row>
        <row r="59">
          <cell r="B59">
            <v>12324400</v>
          </cell>
          <cell r="C59">
            <v>6390168</v>
          </cell>
          <cell r="D59">
            <v>999024</v>
          </cell>
          <cell r="G59">
            <v>6620152.17</v>
          </cell>
          <cell r="H59">
            <v>993687.5199999996</v>
          </cell>
          <cell r="I59">
            <v>99.46583065071505</v>
          </cell>
          <cell r="J59">
            <v>-5336.480000000447</v>
          </cell>
          <cell r="K59">
            <v>103.59903166865097</v>
          </cell>
          <cell r="L59">
            <v>229984.16999999993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7557604.11</v>
          </cell>
          <cell r="H60">
            <v>836538.2700000005</v>
          </cell>
          <cell r="I60">
            <v>58.24258650699717</v>
          </cell>
          <cell r="J60">
            <v>-599761.7299999995</v>
          </cell>
          <cell r="K60">
            <v>126.4911203870918</v>
          </cell>
          <cell r="L60">
            <v>1582794.1100000003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5603445.63</v>
          </cell>
          <cell r="H61">
            <v>1857425.9499999997</v>
          </cell>
          <cell r="I61">
            <v>91.8945048605844</v>
          </cell>
          <cell r="J61">
            <v>-163833.05000000028</v>
          </cell>
          <cell r="K61">
            <v>104.65432137733035</v>
          </cell>
          <cell r="L61">
            <v>249203.6299999999</v>
          </cell>
        </row>
        <row r="62">
          <cell r="B62">
            <v>10643820</v>
          </cell>
          <cell r="C62">
            <v>4944360</v>
          </cell>
          <cell r="D62">
            <v>1687851</v>
          </cell>
          <cell r="G62">
            <v>5341710.95</v>
          </cell>
          <cell r="H62">
            <v>1797072.83</v>
          </cell>
          <cell r="I62">
            <v>106.47105876051856</v>
          </cell>
          <cell r="J62">
            <v>109221.83000000007</v>
          </cell>
          <cell r="K62">
            <v>108.03644860002105</v>
          </cell>
          <cell r="L62">
            <v>397350.9500000002</v>
          </cell>
        </row>
        <row r="63">
          <cell r="B63">
            <v>8493282</v>
          </cell>
          <cell r="C63">
            <v>2819481</v>
          </cell>
          <cell r="D63">
            <v>541754</v>
          </cell>
          <cell r="G63">
            <v>3875292.57</v>
          </cell>
          <cell r="H63">
            <v>539329.9099999997</v>
          </cell>
          <cell r="I63">
            <v>99.55254783536434</v>
          </cell>
          <cell r="J63">
            <v>-2424.0900000003166</v>
          </cell>
          <cell r="K63">
            <v>137.4470184406279</v>
          </cell>
          <cell r="L63">
            <v>1055811.5699999998</v>
          </cell>
        </row>
        <row r="64">
          <cell r="B64">
            <v>12876455</v>
          </cell>
          <cell r="C64">
            <v>6519475</v>
          </cell>
          <cell r="D64">
            <v>1639310</v>
          </cell>
          <cell r="G64">
            <v>7134963.13</v>
          </cell>
          <cell r="H64">
            <v>1133202.17</v>
          </cell>
          <cell r="I64">
            <v>69.12677711964179</v>
          </cell>
          <cell r="J64">
            <v>-506107.8300000001</v>
          </cell>
          <cell r="K64">
            <v>109.44076217793611</v>
          </cell>
          <cell r="L64">
            <v>615488.1299999999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5761897.17</v>
          </cell>
          <cell r="H65">
            <v>1696902.8199999998</v>
          </cell>
          <cell r="I65">
            <v>129.51775876412984</v>
          </cell>
          <cell r="J65">
            <v>386732.81999999983</v>
          </cell>
          <cell r="K65">
            <v>117.74448806186089</v>
          </cell>
          <cell r="L65">
            <v>868337.1699999999</v>
          </cell>
        </row>
        <row r="66">
          <cell r="B66">
            <v>28969132</v>
          </cell>
          <cell r="C66">
            <v>14851954</v>
          </cell>
          <cell r="D66">
            <v>3574139</v>
          </cell>
          <cell r="G66">
            <v>15664656.73</v>
          </cell>
          <cell r="H66">
            <v>2515128.0600000005</v>
          </cell>
          <cell r="I66">
            <v>70.37018034273432</v>
          </cell>
          <cell r="J66">
            <v>-1059010.9399999995</v>
          </cell>
          <cell r="K66">
            <v>105.47202563379876</v>
          </cell>
          <cell r="L66">
            <v>812702.7300000004</v>
          </cell>
        </row>
        <row r="67">
          <cell r="B67">
            <v>49335300</v>
          </cell>
          <cell r="C67">
            <v>27887012</v>
          </cell>
          <cell r="D67">
            <v>7165893</v>
          </cell>
          <cell r="G67">
            <v>31525545.01</v>
          </cell>
          <cell r="H67">
            <v>7444471.080000002</v>
          </cell>
          <cell r="I67">
            <v>103.88755567519641</v>
          </cell>
          <cell r="J67">
            <v>278578.08000000194</v>
          </cell>
          <cell r="K67">
            <v>113.0474107803303</v>
          </cell>
          <cell r="L67">
            <v>3638533.0100000016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40832068.57</v>
          </cell>
          <cell r="H68">
            <v>9009595.170000002</v>
          </cell>
          <cell r="I68">
            <v>136.91428400793623</v>
          </cell>
          <cell r="J68">
            <v>2429131.170000002</v>
          </cell>
          <cell r="K68">
            <v>107.47322628282394</v>
          </cell>
          <cell r="L68">
            <v>2839286.5700000003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7945979.41</v>
          </cell>
          <cell r="H69">
            <v>1294163.79</v>
          </cell>
          <cell r="I69">
            <v>106.76157317274377</v>
          </cell>
          <cell r="J69">
            <v>81963.79000000004</v>
          </cell>
          <cell r="K69">
            <v>101.10932216114419</v>
          </cell>
          <cell r="L69">
            <v>87179.41000000015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3499716.99</v>
          </cell>
          <cell r="H70">
            <v>571104.1900000004</v>
          </cell>
          <cell r="I70">
            <v>96.25081149405923</v>
          </cell>
          <cell r="J70">
            <v>-22245.80999999959</v>
          </cell>
          <cell r="K70">
            <v>102.8082732101101</v>
          </cell>
          <cell r="L70">
            <v>95596.99000000022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2675477.8</v>
          </cell>
          <cell r="H71">
            <v>888442.2599999998</v>
          </cell>
          <cell r="I71">
            <v>100.36763489789737</v>
          </cell>
          <cell r="J71">
            <v>3254.2599999997765</v>
          </cell>
          <cell r="K71">
            <v>100.12202601809659</v>
          </cell>
          <cell r="L71">
            <v>3260.7999999998137</v>
          </cell>
        </row>
        <row r="72">
          <cell r="B72">
            <v>10121370482</v>
          </cell>
          <cell r="C72">
            <v>5651207313</v>
          </cell>
          <cell r="D72">
            <v>876481287</v>
          </cell>
          <cell r="G72">
            <v>5877384711.659999</v>
          </cell>
          <cell r="H72">
            <v>817886510.5799998</v>
          </cell>
          <cell r="I72">
            <v>93.31477154286351</v>
          </cell>
          <cell r="J72">
            <v>-58594776.41999996</v>
          </cell>
          <cell r="K72">
            <v>104.002284576248</v>
          </cell>
          <cell r="L72">
            <v>226177398.6599999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6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M22" sqref="M2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27.07.2018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27.07.2018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1073193263.66</v>
      </c>
      <c r="F10" s="33">
        <f>'[1]вспомогат'!H10</f>
        <v>110713142.21999991</v>
      </c>
      <c r="G10" s="34">
        <f>'[1]вспомогат'!I10</f>
        <v>85.04848587878757</v>
      </c>
      <c r="H10" s="35">
        <f>'[1]вспомогат'!J10</f>
        <v>-19463357.78000009</v>
      </c>
      <c r="I10" s="36">
        <f>'[1]вспомогат'!K10</f>
        <v>100.85983214482216</v>
      </c>
      <c r="J10" s="37">
        <f>'[1]вспомогат'!L10</f>
        <v>9148994.659999967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2738317212.46</v>
      </c>
      <c r="F12" s="38">
        <f>'[1]вспомогат'!H11</f>
        <v>365916917.2800002</v>
      </c>
      <c r="G12" s="39">
        <f>'[1]вспомогат'!I11</f>
        <v>96.24580269865073</v>
      </c>
      <c r="H12" s="35">
        <f>'[1]вспомогат'!J11</f>
        <v>-14273082.71999979</v>
      </c>
      <c r="I12" s="36">
        <f>'[1]вспомогат'!K11</f>
        <v>104.03150263885723</v>
      </c>
      <c r="J12" s="37">
        <f>'[1]вспомогат'!L11</f>
        <v>106117212.46000004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234820610.98</v>
      </c>
      <c r="F13" s="38">
        <f>'[1]вспомогат'!H12</f>
        <v>40539049.00999999</v>
      </c>
      <c r="G13" s="39">
        <f>'[1]вспомогат'!I12</f>
        <v>104.9266332612185</v>
      </c>
      <c r="H13" s="35">
        <f>'[1]вспомогат'!J12</f>
        <v>1903435.0099999905</v>
      </c>
      <c r="I13" s="36">
        <f>'[1]вспомогат'!K12</f>
        <v>106.5077344475447</v>
      </c>
      <c r="J13" s="37">
        <f>'[1]вспомогат'!L12</f>
        <v>14347785.97999999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323829818.57</v>
      </c>
      <c r="F14" s="38">
        <f>'[1]вспомогат'!H13</f>
        <v>40986170.45999998</v>
      </c>
      <c r="G14" s="39">
        <f>'[1]вспомогат'!I13</f>
        <v>98.37700096129954</v>
      </c>
      <c r="H14" s="35">
        <f>'[1]вспомогат'!J13</f>
        <v>-676179.5400000215</v>
      </c>
      <c r="I14" s="36">
        <f>'[1]вспомогат'!K13</f>
        <v>108.66349449820075</v>
      </c>
      <c r="J14" s="37">
        <f>'[1]вспомогат'!L13</f>
        <v>25818218.569999993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306489003.81</v>
      </c>
      <c r="F15" s="38">
        <f>'[1]вспомогат'!H14</f>
        <v>42767733.78999999</v>
      </c>
      <c r="G15" s="39">
        <f>'[1]вспомогат'!I14</f>
        <v>100.93395117058432</v>
      </c>
      <c r="H15" s="35">
        <f>'[1]вспомогат'!J14</f>
        <v>395733.78999999166</v>
      </c>
      <c r="I15" s="36">
        <f>'[1]вспомогат'!K14</f>
        <v>100.65717000669979</v>
      </c>
      <c r="J15" s="37">
        <f>'[1]вспомогат'!L14</f>
        <v>2001003.8100000024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42688474.05</v>
      </c>
      <c r="F16" s="38">
        <f>'[1]вспомогат'!H15</f>
        <v>5505649.269999996</v>
      </c>
      <c r="G16" s="39">
        <f>'[1]вспомогат'!I15</f>
        <v>89.97864415477437</v>
      </c>
      <c r="H16" s="35">
        <f>'[1]вспомогат'!J15</f>
        <v>-613190.7300000042</v>
      </c>
      <c r="I16" s="36">
        <f>'[1]вспомогат'!K15</f>
        <v>101.59232213985018</v>
      </c>
      <c r="J16" s="37">
        <f>'[1]вспомогат'!L15</f>
        <v>669084.049999997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3646145119.8700004</v>
      </c>
      <c r="F17" s="41">
        <f>SUM(F12:F16)</f>
        <v>495715519.8100002</v>
      </c>
      <c r="G17" s="42">
        <f>F17/D17*100</f>
        <v>97.3941382065883</v>
      </c>
      <c r="H17" s="41">
        <f>SUM(H12:H16)</f>
        <v>-13263284.189999834</v>
      </c>
      <c r="I17" s="43">
        <f>E17/C17*100</f>
        <v>104.25922605191732</v>
      </c>
      <c r="J17" s="41">
        <f>SUM(J12:J16)</f>
        <v>148953304.87</v>
      </c>
    </row>
    <row r="18" spans="1:10" ht="20.25" customHeight="1">
      <c r="A18" s="32" t="s">
        <v>20</v>
      </c>
      <c r="B18" s="44">
        <f>'[1]вспомогат'!B16</f>
        <v>43394721</v>
      </c>
      <c r="C18" s="44">
        <f>'[1]вспомогат'!C16</f>
        <v>19504285</v>
      </c>
      <c r="D18" s="45">
        <f>'[1]вспомогат'!D16</f>
        <v>3786383</v>
      </c>
      <c r="E18" s="44">
        <f>'[1]вспомогат'!G16</f>
        <v>20856249.64</v>
      </c>
      <c r="F18" s="45">
        <f>'[1]вспомогат'!H16</f>
        <v>3349961.210000001</v>
      </c>
      <c r="G18" s="46">
        <f>'[1]вспомогат'!I16</f>
        <v>88.47391323064785</v>
      </c>
      <c r="H18" s="47">
        <f>'[1]вспомогат'!J16</f>
        <v>-436421.7899999991</v>
      </c>
      <c r="I18" s="48">
        <f>'[1]вспомогат'!K16</f>
        <v>106.93162881900054</v>
      </c>
      <c r="J18" s="49">
        <f>'[1]вспомогат'!L16</f>
        <v>1351964.6400000006</v>
      </c>
    </row>
    <row r="19" spans="1:10" ht="12.75">
      <c r="A19" s="32" t="s">
        <v>21</v>
      </c>
      <c r="B19" s="33">
        <f>'[1]вспомогат'!B17</f>
        <v>247118669</v>
      </c>
      <c r="C19" s="33">
        <f>'[1]вспомогат'!C17</f>
        <v>132776914</v>
      </c>
      <c r="D19" s="38">
        <f>'[1]вспомогат'!D17</f>
        <v>26751047</v>
      </c>
      <c r="E19" s="33">
        <f>'[1]вспомогат'!G17</f>
        <v>149769068.85</v>
      </c>
      <c r="F19" s="38">
        <f>'[1]вспомогат'!H17</f>
        <v>22945002.309999987</v>
      </c>
      <c r="G19" s="39">
        <f>'[1]вспомогат'!I17</f>
        <v>85.77235242418732</v>
      </c>
      <c r="H19" s="35">
        <f>'[1]вспомогат'!J17</f>
        <v>-3806044.6900000125</v>
      </c>
      <c r="I19" s="36">
        <f>'[1]вспомогат'!K17</f>
        <v>112.79752205266647</v>
      </c>
      <c r="J19" s="37">
        <f>'[1]вспомогат'!L17</f>
        <v>16992154.849999994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73734</v>
      </c>
      <c r="F20" s="38">
        <f>'[1]вспомогат'!H18</f>
        <v>6224</v>
      </c>
      <c r="G20" s="39">
        <f>'[1]вспомогат'!I18</f>
        <v>88.28368794326241</v>
      </c>
      <c r="H20" s="35">
        <f>'[1]вспомогат'!J18</f>
        <v>-826</v>
      </c>
      <c r="I20" s="36">
        <f>'[1]вспомогат'!K18</f>
        <v>148.80726538849646</v>
      </c>
      <c r="J20" s="37">
        <f>'[1]вспомогат'!L18</f>
        <v>24184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2819212.09</v>
      </c>
      <c r="F21" s="38">
        <f>'[1]вспомогат'!H19</f>
        <v>743801.6599999999</v>
      </c>
      <c r="G21" s="39">
        <f>'[1]вспомогат'!I19</f>
        <v>65.04292841183852</v>
      </c>
      <c r="H21" s="35">
        <f>'[1]вспомогат'!J19</f>
        <v>-399753.3400000001</v>
      </c>
      <c r="I21" s="36">
        <f>'[1]вспомогат'!K19</f>
        <v>102.60635063327994</v>
      </c>
      <c r="J21" s="37">
        <f>'[1]вспомогат'!L19</f>
        <v>71612.08999999985</v>
      </c>
    </row>
    <row r="22" spans="1:10" ht="12.75">
      <c r="A22" s="32" t="s">
        <v>24</v>
      </c>
      <c r="B22" s="33">
        <f>'[1]вспомогат'!B20</f>
        <v>124318659</v>
      </c>
      <c r="C22" s="33">
        <f>'[1]вспомогат'!C20</f>
        <v>63298864</v>
      </c>
      <c r="D22" s="38">
        <f>'[1]вспомогат'!D20</f>
        <v>11798343</v>
      </c>
      <c r="E22" s="33">
        <f>'[1]вспомогат'!G20</f>
        <v>72288401.7</v>
      </c>
      <c r="F22" s="38">
        <f>'[1]вспомогат'!H20</f>
        <v>12124376.540000007</v>
      </c>
      <c r="G22" s="39">
        <f>'[1]вспомогат'!I20</f>
        <v>102.76338414640097</v>
      </c>
      <c r="H22" s="35">
        <f>'[1]вспомогат'!J20</f>
        <v>326033.54000000656</v>
      </c>
      <c r="I22" s="36">
        <f>'[1]вспомогат'!K20</f>
        <v>114.20173622705141</v>
      </c>
      <c r="J22" s="37">
        <f>'[1]вспомогат'!L20</f>
        <v>8989537.700000003</v>
      </c>
    </row>
    <row r="23" spans="1:10" ht="12.75">
      <c r="A23" s="32" t="s">
        <v>25</v>
      </c>
      <c r="B23" s="33">
        <f>'[1]вспомогат'!B21</f>
        <v>28202520</v>
      </c>
      <c r="C23" s="33">
        <f>'[1]вспомогат'!C21</f>
        <v>13246230</v>
      </c>
      <c r="D23" s="38">
        <f>'[1]вспомогат'!D21</f>
        <v>3056610</v>
      </c>
      <c r="E23" s="33">
        <f>'[1]вспомогат'!G21</f>
        <v>16839999.13</v>
      </c>
      <c r="F23" s="38">
        <f>'[1]вспомогат'!H21</f>
        <v>3033236.84</v>
      </c>
      <c r="G23" s="39">
        <f>'[1]вспомогат'!I21</f>
        <v>99.235324100883</v>
      </c>
      <c r="H23" s="35">
        <f>'[1]вспомогат'!J21</f>
        <v>-23373.16000000015</v>
      </c>
      <c r="I23" s="36">
        <f>'[1]вспомогат'!K21</f>
        <v>127.13050528339005</v>
      </c>
      <c r="J23" s="37">
        <f>'[1]вспомогат'!L21</f>
        <v>3593769.129999999</v>
      </c>
    </row>
    <row r="24" spans="1:10" ht="12.75">
      <c r="A24" s="32" t="s">
        <v>26</v>
      </c>
      <c r="B24" s="33">
        <f>'[1]вспомогат'!B22</f>
        <v>56098238</v>
      </c>
      <c r="C24" s="33">
        <f>'[1]вспомогат'!C22</f>
        <v>32465179</v>
      </c>
      <c r="D24" s="38">
        <f>'[1]вспомогат'!D22</f>
        <v>7196084</v>
      </c>
      <c r="E24" s="33">
        <f>'[1]вспомогат'!G22</f>
        <v>31638998.95</v>
      </c>
      <c r="F24" s="38">
        <f>'[1]вспомогат'!H22</f>
        <v>3980928.4800000004</v>
      </c>
      <c r="G24" s="39">
        <f>'[1]вспомогат'!I22</f>
        <v>55.32076168093647</v>
      </c>
      <c r="H24" s="35">
        <f>'[1]вспомогат'!J22</f>
        <v>-3215155.5199999996</v>
      </c>
      <c r="I24" s="36">
        <f>'[1]вспомогат'!K22</f>
        <v>97.45518098021267</v>
      </c>
      <c r="J24" s="37">
        <f>'[1]вспомогат'!L22</f>
        <v>-826180.0500000007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3801227.54</v>
      </c>
      <c r="F25" s="38">
        <f>'[1]вспомогат'!H23</f>
        <v>520300.81999999983</v>
      </c>
      <c r="G25" s="39">
        <f>'[1]вспомогат'!I23</f>
        <v>51.89929577464787</v>
      </c>
      <c r="H25" s="35">
        <f>'[1]вспомогат'!J23</f>
        <v>-482219.18000000017</v>
      </c>
      <c r="I25" s="36">
        <f>'[1]вспомогат'!K23</f>
        <v>95.0407390581554</v>
      </c>
      <c r="J25" s="37">
        <f>'[1]вспомогат'!L23</f>
        <v>-198349.45999999996</v>
      </c>
    </row>
    <row r="26" spans="1:10" ht="12.75">
      <c r="A26" s="50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20969887.6</v>
      </c>
      <c r="F26" s="38">
        <f>'[1]вспомогат'!H24</f>
        <v>3223902.210000001</v>
      </c>
      <c r="G26" s="39">
        <f>'[1]вспомогат'!I24</f>
        <v>95.98535077397983</v>
      </c>
      <c r="H26" s="35">
        <f>'[1]вспомогат'!J24</f>
        <v>-134841.7899999991</v>
      </c>
      <c r="I26" s="36">
        <f>'[1]вспомогат'!K24</f>
        <v>110.02732963393969</v>
      </c>
      <c r="J26" s="37">
        <f>'[1]вспомогат'!L24</f>
        <v>1911088.6000000015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60697810.65</v>
      </c>
      <c r="F27" s="38">
        <f>'[1]вспомогат'!H25</f>
        <v>10706772.839999996</v>
      </c>
      <c r="G27" s="39">
        <f>'[1]вспомогат'!I25</f>
        <v>93.11706882434049</v>
      </c>
      <c r="H27" s="35">
        <f>'[1]вспомогат'!J25</f>
        <v>-791412.1600000039</v>
      </c>
      <c r="I27" s="36">
        <f>'[1]вспомогат'!K25</f>
        <v>100.56719733268278</v>
      </c>
      <c r="J27" s="37">
        <f>'[1]вспомогат'!L25</f>
        <v>342334.6499999985</v>
      </c>
    </row>
    <row r="28" spans="1:10" ht="12.75">
      <c r="A28" s="32" t="s">
        <v>30</v>
      </c>
      <c r="B28" s="33">
        <f>'[1]вспомогат'!B26</f>
        <v>67295292</v>
      </c>
      <c r="C28" s="33">
        <f>'[1]вспомогат'!C26</f>
        <v>32761662</v>
      </c>
      <c r="D28" s="38">
        <f>'[1]вспомогат'!D26</f>
        <v>8833450</v>
      </c>
      <c r="E28" s="33">
        <f>'[1]вспомогат'!G26</f>
        <v>34224254.29</v>
      </c>
      <c r="F28" s="38">
        <f>'[1]вспомогат'!H26</f>
        <v>7767498.079999998</v>
      </c>
      <c r="G28" s="39">
        <f>'[1]вспомогат'!I26</f>
        <v>87.93277915197343</v>
      </c>
      <c r="H28" s="35">
        <f>'[1]вспомогат'!J26</f>
        <v>-1065951.9200000018</v>
      </c>
      <c r="I28" s="36">
        <f>'[1]вспомогат'!K26</f>
        <v>104.46434094216588</v>
      </c>
      <c r="J28" s="37">
        <f>'[1]вспомогат'!L26</f>
        <v>1462592.289999999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33538854.71</v>
      </c>
      <c r="F29" s="38">
        <f>'[1]вспомогат'!H27</f>
        <v>8796150.170000002</v>
      </c>
      <c r="G29" s="39">
        <f>'[1]вспомогат'!I27</f>
        <v>123.0788004303487</v>
      </c>
      <c r="H29" s="35">
        <f>'[1]вспомогат'!J27</f>
        <v>1649387.1700000018</v>
      </c>
      <c r="I29" s="36">
        <f>'[1]вспомогат'!K27</f>
        <v>106.84275970956381</v>
      </c>
      <c r="J29" s="37">
        <f>'[1]вспомогат'!L27</f>
        <v>2148000.710000001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41510.600000000006</v>
      </c>
      <c r="F30" s="38">
        <f>'[1]вспомогат'!H28</f>
        <v>806.5</v>
      </c>
      <c r="G30" s="39">
        <f>'[1]вспомогат'!I28</f>
        <v>4.501814122243929</v>
      </c>
      <c r="H30" s="35">
        <f>'[1]вспомогат'!J28</f>
        <v>-17108.5</v>
      </c>
      <c r="I30" s="36">
        <f>'[1]вспомогат'!K28</f>
        <v>72.07952769578053</v>
      </c>
      <c r="J30" s="37">
        <f>'[1]вспомогат'!L28</f>
        <v>-16079.399999999994</v>
      </c>
    </row>
    <row r="31" spans="1:10" ht="12.75">
      <c r="A31" s="32" t="s">
        <v>33</v>
      </c>
      <c r="B31" s="33">
        <f>'[1]вспомогат'!B29</f>
        <v>168167193</v>
      </c>
      <c r="C31" s="33">
        <f>'[1]вспомогат'!C29</f>
        <v>97065477</v>
      </c>
      <c r="D31" s="38">
        <f>'[1]вспомогат'!D29</f>
        <v>17001822</v>
      </c>
      <c r="E31" s="33">
        <f>'[1]вспомогат'!G29</f>
        <v>96035762.07</v>
      </c>
      <c r="F31" s="38">
        <f>'[1]вспомогат'!H29</f>
        <v>13959961.889999986</v>
      </c>
      <c r="G31" s="39">
        <f>'[1]вспомогат'!I29</f>
        <v>82.10862276995951</v>
      </c>
      <c r="H31" s="35">
        <f>'[1]вспомогат'!J29</f>
        <v>-3041860.1100000143</v>
      </c>
      <c r="I31" s="36">
        <f>'[1]вспомогат'!K29</f>
        <v>98.93915430920923</v>
      </c>
      <c r="J31" s="37">
        <f>'[1]вспомогат'!L29</f>
        <v>-1029714.9300000072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22941018</v>
      </c>
      <c r="D32" s="38">
        <f>'[1]вспомогат'!D30</f>
        <v>7281226</v>
      </c>
      <c r="E32" s="33">
        <f>'[1]вспомогат'!G30</f>
        <v>24455287.26</v>
      </c>
      <c r="F32" s="38">
        <f>'[1]вспомогат'!H30</f>
        <v>6550038.490000002</v>
      </c>
      <c r="G32" s="39">
        <f>'[1]вспомогат'!I30</f>
        <v>89.9579066767053</v>
      </c>
      <c r="H32" s="35">
        <f>'[1]вспомогат'!J30</f>
        <v>-731187.5099999979</v>
      </c>
      <c r="I32" s="36">
        <f>'[1]вспомогат'!K30</f>
        <v>106.6007064725724</v>
      </c>
      <c r="J32" s="37">
        <f>'[1]вспомогат'!L30</f>
        <v>1514269.2600000016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17179422.53</v>
      </c>
      <c r="F33" s="38">
        <f>'[1]вспомогат'!H31</f>
        <v>3392964.0500000007</v>
      </c>
      <c r="G33" s="39">
        <f>'[1]вспомогат'!I31</f>
        <v>84.84251207512033</v>
      </c>
      <c r="H33" s="35">
        <f>'[1]вспомогат'!J31</f>
        <v>-606167.9499999993</v>
      </c>
      <c r="I33" s="36">
        <f>'[1]вспомогат'!K31</f>
        <v>100.42659665095857</v>
      </c>
      <c r="J33" s="37">
        <f>'[1]вспомогат'!L31</f>
        <v>72975.53000000119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20045968.24</v>
      </c>
      <c r="F34" s="38">
        <f>'[1]вспомогат'!H32</f>
        <v>4500267.439999998</v>
      </c>
      <c r="G34" s="39">
        <f>'[1]вспомогат'!I32</f>
        <v>114.04191830421124</v>
      </c>
      <c r="H34" s="35">
        <f>'[1]вспомогат'!J32</f>
        <v>554115.4399999976</v>
      </c>
      <c r="I34" s="36">
        <f>'[1]вспомогат'!K32</f>
        <v>109.6358457607269</v>
      </c>
      <c r="J34" s="37">
        <f>'[1]вспомогат'!L32</f>
        <v>1761831.2399999984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33936049.64</v>
      </c>
      <c r="F35" s="38">
        <f>'[1]вспомогат'!H33</f>
        <v>7430416.240000002</v>
      </c>
      <c r="G35" s="39">
        <f>'[1]вспомогат'!I33</f>
        <v>103.78680841595424</v>
      </c>
      <c r="H35" s="35">
        <f>'[1]вспомогат'!J33</f>
        <v>271109.2400000021</v>
      </c>
      <c r="I35" s="36">
        <f>'[1]вспомогат'!K33</f>
        <v>108.47367394835412</v>
      </c>
      <c r="J35" s="37">
        <f>'[1]вспомогат'!L33</f>
        <v>2650993.6400000006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180758.62</v>
      </c>
      <c r="F36" s="38">
        <f>'[1]вспомогат'!H34</f>
        <v>-6269.010000000009</v>
      </c>
      <c r="G36" s="39">
        <f>'[1]вспомогат'!I34</f>
        <v>-23.39182835820899</v>
      </c>
      <c r="H36" s="35">
        <f>'[1]вспомогат'!J34</f>
        <v>-33069.01000000001</v>
      </c>
      <c r="I36" s="36">
        <f>'[1]вспомогат'!K34</f>
        <v>140.12296124031008</v>
      </c>
      <c r="J36" s="37">
        <f>'[1]вспомогат'!L34</f>
        <v>51758.619999999995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3497615.48</v>
      </c>
      <c r="F37" s="38">
        <f>'[1]вспомогат'!H35</f>
        <v>941696.3599999999</v>
      </c>
      <c r="G37" s="39">
        <f>'[1]вспомогат'!I35</f>
        <v>59.81173932981629</v>
      </c>
      <c r="H37" s="35">
        <f>'[1]вспомогат'!J35</f>
        <v>-632737.6400000001</v>
      </c>
      <c r="I37" s="36">
        <f>'[1]вспомогат'!K35</f>
        <v>85.55369280108096</v>
      </c>
      <c r="J37" s="37">
        <f>'[1]вспомогат'!L35</f>
        <v>-590595.52</v>
      </c>
    </row>
    <row r="38" spans="1:10" ht="18.75" customHeight="1">
      <c r="A38" s="51" t="s">
        <v>40</v>
      </c>
      <c r="B38" s="41">
        <f>SUM(B18:B37)</f>
        <v>1169452331</v>
      </c>
      <c r="C38" s="41">
        <f>SUM(C18:C37)</f>
        <v>602611926</v>
      </c>
      <c r="D38" s="41">
        <f>SUM(D18:D37)</f>
        <v>126585522</v>
      </c>
      <c r="E38" s="41">
        <f>SUM(E18:E37)</f>
        <v>642890073.59</v>
      </c>
      <c r="F38" s="41">
        <f>SUM(F18:F37)</f>
        <v>113968037.11999997</v>
      </c>
      <c r="G38" s="42">
        <f>F38/D38*100</f>
        <v>90.03244235150365</v>
      </c>
      <c r="H38" s="41">
        <f>SUM(H18:H37)</f>
        <v>-12617484.88000002</v>
      </c>
      <c r="I38" s="43">
        <f>E38/C38*100</f>
        <v>106.68392805588121</v>
      </c>
      <c r="J38" s="41">
        <f>SUM(J18:J37)</f>
        <v>40278147.58999999</v>
      </c>
    </row>
    <row r="39" spans="1:10" ht="12" customHeight="1">
      <c r="A39" s="52" t="s">
        <v>41</v>
      </c>
      <c r="B39" s="33">
        <f>'[1]вспомогат'!B36</f>
        <v>17745715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7398520.49</v>
      </c>
      <c r="F39" s="38">
        <f>'[1]вспомогат'!H36</f>
        <v>1543236.9900000002</v>
      </c>
      <c r="G39" s="39">
        <f>'[1]вспомогат'!I36</f>
        <v>51.941114283867954</v>
      </c>
      <c r="H39" s="35">
        <f>'[1]вспомогат'!J36</f>
        <v>-1427891.0099999998</v>
      </c>
      <c r="I39" s="36">
        <f>'[1]вспомогат'!K36</f>
        <v>86.97921204352794</v>
      </c>
      <c r="J39" s="37">
        <f>'[1]вспомогат'!L36</f>
        <v>-1107558.5099999998</v>
      </c>
    </row>
    <row r="40" spans="1:10" ht="12.75" customHeight="1">
      <c r="A40" s="52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22086419.51</v>
      </c>
      <c r="F40" s="38">
        <f>'[1]вспомогат'!H37</f>
        <v>3846572.2600000016</v>
      </c>
      <c r="G40" s="39">
        <f>'[1]вспомогат'!I37</f>
        <v>95.82534828677265</v>
      </c>
      <c r="H40" s="35">
        <f>'[1]вспомогат'!J37</f>
        <v>-167576.73999999836</v>
      </c>
      <c r="I40" s="36">
        <f>'[1]вспомогат'!K37</f>
        <v>100.52930733682506</v>
      </c>
      <c r="J40" s="37">
        <f>'[1]вспомогат'!L37</f>
        <v>116289.51000000164</v>
      </c>
    </row>
    <row r="41" spans="1:10" ht="12.75" customHeight="1">
      <c r="A41" s="52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11519816.65</v>
      </c>
      <c r="F41" s="38">
        <f>'[1]вспомогат'!H38</f>
        <v>2204012.450000001</v>
      </c>
      <c r="G41" s="39">
        <f>'[1]вспомогат'!I38</f>
        <v>113.47657782523682</v>
      </c>
      <c r="H41" s="35">
        <f>'[1]вспомогат'!J38</f>
        <v>261750.45000000112</v>
      </c>
      <c r="I41" s="36">
        <f>'[1]вспомогат'!K38</f>
        <v>112.04784061796924</v>
      </c>
      <c r="J41" s="37">
        <f>'[1]вспомогат'!L38</f>
        <v>1238657.6500000004</v>
      </c>
    </row>
    <row r="42" spans="1:10" ht="12.75" customHeight="1">
      <c r="A42" s="52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8480619.09</v>
      </c>
      <c r="F42" s="38">
        <f>'[1]вспомогат'!H39</f>
        <v>1483489.0199999996</v>
      </c>
      <c r="G42" s="39">
        <f>'[1]вспомогат'!I39</f>
        <v>62.48637462617411</v>
      </c>
      <c r="H42" s="35">
        <f>'[1]вспомогат'!J39</f>
        <v>-890610.9800000004</v>
      </c>
      <c r="I42" s="36">
        <f>'[1]вспомогат'!K39</f>
        <v>92.80201227786046</v>
      </c>
      <c r="J42" s="37">
        <f>'[1]вспомогат'!L39</f>
        <v>-657780.9100000001</v>
      </c>
    </row>
    <row r="43" spans="1:10" ht="12" customHeight="1">
      <c r="A43" s="52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8683452.72</v>
      </c>
      <c r="F43" s="38">
        <f>'[1]вспомогат'!H40</f>
        <v>1243602.3800000008</v>
      </c>
      <c r="G43" s="39">
        <f>'[1]вспомогат'!I40</f>
        <v>73.89652367316603</v>
      </c>
      <c r="H43" s="35">
        <f>'[1]вспомогат'!J40</f>
        <v>-439294.6199999992</v>
      </c>
      <c r="I43" s="36">
        <f>'[1]вспомогат'!K40</f>
        <v>125.19695136878998</v>
      </c>
      <c r="J43" s="37">
        <f>'[1]вспомогат'!L40</f>
        <v>1747618.7200000007</v>
      </c>
    </row>
    <row r="44" spans="1:10" ht="14.25" customHeight="1">
      <c r="A44" s="52" t="s">
        <v>46</v>
      </c>
      <c r="B44" s="33">
        <f>'[1]вспомогат'!B41</f>
        <v>19103480</v>
      </c>
      <c r="C44" s="33">
        <f>'[1]вспомогат'!C41</f>
        <v>12992714</v>
      </c>
      <c r="D44" s="38">
        <f>'[1]вспомогат'!D41</f>
        <v>2254299</v>
      </c>
      <c r="E44" s="33">
        <f>'[1]вспомогат'!G41</f>
        <v>13381334.98</v>
      </c>
      <c r="F44" s="38">
        <f>'[1]вспомогат'!H41</f>
        <v>1909726</v>
      </c>
      <c r="G44" s="39">
        <f>'[1]вспомогат'!I41</f>
        <v>84.71484927243458</v>
      </c>
      <c r="H44" s="35">
        <f>'[1]вспомогат'!J41</f>
        <v>-344573</v>
      </c>
      <c r="I44" s="36">
        <f>'[1]вспомогат'!K41</f>
        <v>102.99106853271765</v>
      </c>
      <c r="J44" s="37">
        <f>'[1]вспомогат'!L41</f>
        <v>388620.98000000045</v>
      </c>
    </row>
    <row r="45" spans="1:10" ht="14.25" customHeight="1">
      <c r="A45" s="53" t="s">
        <v>47</v>
      </c>
      <c r="B45" s="33">
        <f>'[1]вспомогат'!B42</f>
        <v>28681097</v>
      </c>
      <c r="C45" s="33">
        <f>'[1]вспомогат'!C42</f>
        <v>16988827</v>
      </c>
      <c r="D45" s="38">
        <f>'[1]вспомогат'!D42</f>
        <v>3866955</v>
      </c>
      <c r="E45" s="33">
        <f>'[1]вспомогат'!G42</f>
        <v>16531419.32</v>
      </c>
      <c r="F45" s="38">
        <f>'[1]вспомогат'!H42</f>
        <v>2356366.6799999997</v>
      </c>
      <c r="G45" s="39">
        <f>'[1]вспомогат'!I42</f>
        <v>60.93597365368875</v>
      </c>
      <c r="H45" s="35">
        <f>'[1]вспомогат'!J42</f>
        <v>-1510588.3200000003</v>
      </c>
      <c r="I45" s="36">
        <f>'[1]вспомогат'!K42</f>
        <v>97.30759704598793</v>
      </c>
      <c r="J45" s="37">
        <f>'[1]вспомогат'!L42</f>
        <v>-457407.6799999997</v>
      </c>
    </row>
    <row r="46" spans="1:10" ht="14.25" customHeight="1">
      <c r="A46" s="53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27768965.94</v>
      </c>
      <c r="F46" s="38">
        <f>'[1]вспомогат'!H43</f>
        <v>4454971.300000001</v>
      </c>
      <c r="G46" s="39">
        <f>'[1]вспомогат'!I43</f>
        <v>91.69230088440933</v>
      </c>
      <c r="H46" s="35">
        <f>'[1]вспомогат'!J43</f>
        <v>-403638.69999999925</v>
      </c>
      <c r="I46" s="36">
        <f>'[1]вспомогат'!K43</f>
        <v>102.5341308474324</v>
      </c>
      <c r="J46" s="37">
        <f>'[1]вспомогат'!L43</f>
        <v>686309.9400000013</v>
      </c>
    </row>
    <row r="47" spans="1:10" ht="14.25" customHeight="1">
      <c r="A47" s="53" t="s">
        <v>49</v>
      </c>
      <c r="B47" s="33">
        <f>'[1]вспомогат'!B44</f>
        <v>27068682</v>
      </c>
      <c r="C47" s="33">
        <f>'[1]вспомогат'!C44</f>
        <v>12044785</v>
      </c>
      <c r="D47" s="38">
        <f>'[1]вспомогат'!D44</f>
        <v>2126126</v>
      </c>
      <c r="E47" s="33">
        <f>'[1]вспомогат'!G44</f>
        <v>12515620.52</v>
      </c>
      <c r="F47" s="38">
        <f>'[1]вспомогат'!H44</f>
        <v>2414275.1500000004</v>
      </c>
      <c r="G47" s="39">
        <f>'[1]вспомогат'!I44</f>
        <v>113.55277862177502</v>
      </c>
      <c r="H47" s="35">
        <f>'[1]вспомогат'!J44</f>
        <v>288149.1500000004</v>
      </c>
      <c r="I47" s="36">
        <f>'[1]вспомогат'!K44</f>
        <v>103.90904046855131</v>
      </c>
      <c r="J47" s="37">
        <f>'[1]вспомогат'!L44</f>
        <v>470835.51999999955</v>
      </c>
    </row>
    <row r="48" spans="1:10" ht="14.25" customHeight="1">
      <c r="A48" s="53" t="s">
        <v>50</v>
      </c>
      <c r="B48" s="33">
        <f>'[1]вспомогат'!B45</f>
        <v>24211929</v>
      </c>
      <c r="C48" s="33">
        <f>'[1]вспомогат'!C45</f>
        <v>13394488</v>
      </c>
      <c r="D48" s="38">
        <f>'[1]вспомогат'!D45</f>
        <v>2639392</v>
      </c>
      <c r="E48" s="33">
        <f>'[1]вспомогат'!G45</f>
        <v>13966309.43</v>
      </c>
      <c r="F48" s="38">
        <f>'[1]вспомогат'!H45</f>
        <v>1992071.6999999993</v>
      </c>
      <c r="G48" s="39">
        <f>'[1]вспомогат'!I45</f>
        <v>75.47464340272302</v>
      </c>
      <c r="H48" s="35">
        <f>'[1]вспомогат'!J45</f>
        <v>-647320.3000000007</v>
      </c>
      <c r="I48" s="36">
        <f>'[1]вспомогат'!K45</f>
        <v>104.26908016192928</v>
      </c>
      <c r="J48" s="37">
        <f>'[1]вспомогат'!L45</f>
        <v>571821.4299999997</v>
      </c>
    </row>
    <row r="49" spans="1:10" ht="14.25" customHeight="1">
      <c r="A49" s="53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4817254.61</v>
      </c>
      <c r="F49" s="38">
        <f>'[1]вспомогат'!H46</f>
        <v>846754.2800000003</v>
      </c>
      <c r="G49" s="39">
        <f>'[1]вспомогат'!I46</f>
        <v>67.07060219472439</v>
      </c>
      <c r="H49" s="35">
        <f>'[1]вспомогат'!J46</f>
        <v>-415727.71999999974</v>
      </c>
      <c r="I49" s="36">
        <f>'[1]вспомогат'!K46</f>
        <v>93.02560376547433</v>
      </c>
      <c r="J49" s="37">
        <f>'[1]вспомогат'!L46</f>
        <v>-361163.38999999966</v>
      </c>
    </row>
    <row r="50" spans="1:10" ht="14.25" customHeight="1">
      <c r="A50" s="53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4612629.4</v>
      </c>
      <c r="F50" s="38">
        <f>'[1]вспомогат'!H47</f>
        <v>957523.9300000002</v>
      </c>
      <c r="G50" s="39">
        <f>'[1]вспомогат'!I47</f>
        <v>84.58624710580924</v>
      </c>
      <c r="H50" s="35">
        <f>'[1]вспомогат'!J47</f>
        <v>-174485.06999999983</v>
      </c>
      <c r="I50" s="36">
        <f>'[1]вспомогат'!K47</f>
        <v>104.4508135952309</v>
      </c>
      <c r="J50" s="37">
        <f>'[1]вспомогат'!L47</f>
        <v>196551.40000000037</v>
      </c>
    </row>
    <row r="51" spans="1:10" ht="14.25" customHeight="1">
      <c r="A51" s="53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5087167.74</v>
      </c>
      <c r="F51" s="38">
        <f>'[1]вспомогат'!H48</f>
        <v>1016824.52</v>
      </c>
      <c r="G51" s="39">
        <f>'[1]вспомогат'!I48</f>
        <v>43.38753031144139</v>
      </c>
      <c r="H51" s="35">
        <f>'[1]вспомогат'!J48</f>
        <v>-1326762.48</v>
      </c>
      <c r="I51" s="36">
        <f>'[1]вспомогат'!K48</f>
        <v>80.27290530839353</v>
      </c>
      <c r="J51" s="37">
        <f>'[1]вспомогат'!L48</f>
        <v>-1250173.2599999998</v>
      </c>
    </row>
    <row r="52" spans="1:10" ht="14.25" customHeight="1">
      <c r="A52" s="53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17402874.49</v>
      </c>
      <c r="F52" s="38">
        <f>'[1]вспомогат'!H49</f>
        <v>7398857.979999999</v>
      </c>
      <c r="G52" s="39">
        <f>'[1]вспомогат'!I49</f>
        <v>342.6344216433893</v>
      </c>
      <c r="H52" s="35">
        <f>'[1]вспомогат'!J49</f>
        <v>5239454.979999999</v>
      </c>
      <c r="I52" s="36">
        <f>'[1]вспомогат'!K49</f>
        <v>154.47101519512944</v>
      </c>
      <c r="J52" s="37">
        <f>'[1]вспомогат'!L49</f>
        <v>6136764.489999998</v>
      </c>
    </row>
    <row r="53" spans="1:10" ht="14.25" customHeight="1">
      <c r="A53" s="53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5237247.25</v>
      </c>
      <c r="F53" s="38">
        <f>'[1]вспомогат'!H50</f>
        <v>1052422.77</v>
      </c>
      <c r="G53" s="39">
        <f>'[1]вспомогат'!I50</f>
        <v>76.43877186381933</v>
      </c>
      <c r="H53" s="35">
        <f>'[1]вспомогат'!J50</f>
        <v>-324395.23</v>
      </c>
      <c r="I53" s="36">
        <f>'[1]вспомогат'!K50</f>
        <v>97.85005807762953</v>
      </c>
      <c r="J53" s="37">
        <f>'[1]вспомогат'!L50</f>
        <v>-115071.75</v>
      </c>
    </row>
    <row r="54" spans="1:10" ht="14.25" customHeight="1">
      <c r="A54" s="53" t="s">
        <v>56</v>
      </c>
      <c r="B54" s="33">
        <f>'[1]вспомогат'!B51</f>
        <v>8284380</v>
      </c>
      <c r="C54" s="33">
        <f>'[1]вспомогат'!C51</f>
        <v>4450120</v>
      </c>
      <c r="D54" s="38">
        <f>'[1]вспомогат'!D51</f>
        <v>1227630</v>
      </c>
      <c r="E54" s="33">
        <f>'[1]вспомогат'!G51</f>
        <v>4574472.39</v>
      </c>
      <c r="F54" s="38">
        <f>'[1]вспомогат'!H51</f>
        <v>778319.7799999998</v>
      </c>
      <c r="G54" s="39">
        <f>'[1]вспомогат'!I51</f>
        <v>63.400192240332984</v>
      </c>
      <c r="H54" s="35">
        <f>'[1]вспомогат'!J51</f>
        <v>-449310.2200000002</v>
      </c>
      <c r="I54" s="36">
        <f>'[1]вспомогат'!K51</f>
        <v>102.7943603767988</v>
      </c>
      <c r="J54" s="37">
        <f>'[1]вспомогат'!L51</f>
        <v>124352.38999999966</v>
      </c>
    </row>
    <row r="55" spans="1:10" ht="14.25" customHeight="1">
      <c r="A55" s="53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28129967.37</v>
      </c>
      <c r="F55" s="38">
        <f>'[1]вспомогат'!H52</f>
        <v>4152585.34</v>
      </c>
      <c r="G55" s="39">
        <f>'[1]вспомогат'!I52</f>
        <v>95.47817175876949</v>
      </c>
      <c r="H55" s="35">
        <f>'[1]вспомогат'!J52</f>
        <v>-196665.66000000015</v>
      </c>
      <c r="I55" s="36">
        <f>'[1]вспомогат'!K52</f>
        <v>112.17900683698541</v>
      </c>
      <c r="J55" s="37">
        <f>'[1]вспомогат'!L52</f>
        <v>3054003.370000001</v>
      </c>
    </row>
    <row r="56" spans="1:10" ht="14.25" customHeight="1">
      <c r="A56" s="53" t="s">
        <v>58</v>
      </c>
      <c r="B56" s="33">
        <f>'[1]вспомогат'!B53</f>
        <v>61512246</v>
      </c>
      <c r="C56" s="33">
        <f>'[1]вспомогат'!C53</f>
        <v>33571059</v>
      </c>
      <c r="D56" s="38">
        <f>'[1]вспомогат'!D53</f>
        <v>6465401</v>
      </c>
      <c r="E56" s="33">
        <f>'[1]вспомогат'!G53</f>
        <v>34367121.96</v>
      </c>
      <c r="F56" s="38">
        <f>'[1]вспомогат'!H53</f>
        <v>4993726.380000003</v>
      </c>
      <c r="G56" s="39">
        <f>'[1]вспомогат'!I53</f>
        <v>77.2376899746822</v>
      </c>
      <c r="H56" s="35">
        <f>'[1]вспомогат'!J53</f>
        <v>-1471674.6199999973</v>
      </c>
      <c r="I56" s="36">
        <f>'[1]вспомогат'!K53</f>
        <v>102.37127747444607</v>
      </c>
      <c r="J56" s="37">
        <f>'[1]вспомогат'!L53</f>
        <v>796062.9600000009</v>
      </c>
    </row>
    <row r="57" spans="1:10" ht="14.25" customHeight="1">
      <c r="A57" s="53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17986356.72</v>
      </c>
      <c r="F57" s="38">
        <f>'[1]вспомогат'!H54</f>
        <v>4383288.419999998</v>
      </c>
      <c r="G57" s="39">
        <f>'[1]вспомогат'!I54</f>
        <v>109.79906365071011</v>
      </c>
      <c r="H57" s="35">
        <f>'[1]вспомогат'!J54</f>
        <v>391188.41999999806</v>
      </c>
      <c r="I57" s="36">
        <f>'[1]вспомогат'!K54</f>
        <v>105.01892282476733</v>
      </c>
      <c r="J57" s="37">
        <f>'[1]вспомогат'!L54</f>
        <v>859579.7199999988</v>
      </c>
    </row>
    <row r="58" spans="1:10" ht="14.25" customHeight="1">
      <c r="A58" s="53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33673763.81</v>
      </c>
      <c r="F58" s="38">
        <f>'[1]вспомогат'!H55</f>
        <v>6788330.410000004</v>
      </c>
      <c r="G58" s="39">
        <f>'[1]вспомогат'!I55</f>
        <v>50.723532914892054</v>
      </c>
      <c r="H58" s="35">
        <f>'[1]вспомогат'!J55</f>
        <v>-6594669.589999996</v>
      </c>
      <c r="I58" s="36">
        <f>'[1]вспомогат'!K55</f>
        <v>106.40013870600613</v>
      </c>
      <c r="J58" s="37">
        <f>'[1]вспомогат'!L55</f>
        <v>2025530.8100000024</v>
      </c>
    </row>
    <row r="59" spans="1:10" ht="14.25" customHeight="1">
      <c r="A59" s="53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37576359.65</v>
      </c>
      <c r="F59" s="38">
        <f>'[1]вспомогат'!H56</f>
        <v>5787682.8999999985</v>
      </c>
      <c r="G59" s="39">
        <f>'[1]вспомогат'!I56</f>
        <v>95.20890847566922</v>
      </c>
      <c r="H59" s="35">
        <f>'[1]вспомогат'!J56</f>
        <v>-291247.1000000015</v>
      </c>
      <c r="I59" s="36">
        <f>'[1]вспомогат'!K56</f>
        <v>100.64678021641154</v>
      </c>
      <c r="J59" s="37">
        <f>'[1]вспомогат'!L56</f>
        <v>241474.6499999985</v>
      </c>
    </row>
    <row r="60" spans="1:10" ht="14.25" customHeight="1">
      <c r="A60" s="53" t="s">
        <v>62</v>
      </c>
      <c r="B60" s="33">
        <f>'[1]вспомогат'!B57</f>
        <v>11259375</v>
      </c>
      <c r="C60" s="33">
        <f>'[1]вспомогат'!C57</f>
        <v>5123994</v>
      </c>
      <c r="D60" s="38">
        <f>'[1]вспомогат'!D57</f>
        <v>933149</v>
      </c>
      <c r="E60" s="33">
        <f>'[1]вспомогат'!G57</f>
        <v>5204257.6</v>
      </c>
      <c r="F60" s="38">
        <f>'[1]вспомогат'!H57</f>
        <v>802370.9399999995</v>
      </c>
      <c r="G60" s="39">
        <f>'[1]вспомогат'!I57</f>
        <v>85.98529709617644</v>
      </c>
      <c r="H60" s="35">
        <f>'[1]вспомогат'!J57</f>
        <v>-130778.06000000052</v>
      </c>
      <c r="I60" s="36">
        <f>'[1]вспомогат'!K57</f>
        <v>101.56642650245101</v>
      </c>
      <c r="J60" s="37">
        <f>'[1]вспомогат'!L57</f>
        <v>80263.59999999963</v>
      </c>
    </row>
    <row r="61" spans="1:10" ht="14.25" customHeight="1">
      <c r="A61" s="53" t="s">
        <v>63</v>
      </c>
      <c r="B61" s="33">
        <f>'[1]вспомогат'!B58</f>
        <v>50529461</v>
      </c>
      <c r="C61" s="33">
        <f>'[1]вспомогат'!C58</f>
        <v>29579952</v>
      </c>
      <c r="D61" s="38">
        <f>'[1]вспомогат'!D58</f>
        <v>7659881</v>
      </c>
      <c r="E61" s="33">
        <f>'[1]вспомогат'!G58</f>
        <v>30115792.66</v>
      </c>
      <c r="F61" s="38">
        <f>'[1]вспомогат'!H58</f>
        <v>4505735.830000002</v>
      </c>
      <c r="G61" s="39">
        <f>'[1]вспомогат'!I58</f>
        <v>58.82253040223473</v>
      </c>
      <c r="H61" s="35">
        <f>'[1]вспомогат'!J58</f>
        <v>-3154145.169999998</v>
      </c>
      <c r="I61" s="36">
        <f>'[1]вспомогат'!K58</f>
        <v>101.8114994236637</v>
      </c>
      <c r="J61" s="37">
        <f>'[1]вспомогат'!L58</f>
        <v>535840.6600000001</v>
      </c>
    </row>
    <row r="62" spans="1:10" ht="14.25" customHeight="1">
      <c r="A62" s="53" t="s">
        <v>64</v>
      </c>
      <c r="B62" s="33">
        <f>'[1]вспомогат'!B59</f>
        <v>12324400</v>
      </c>
      <c r="C62" s="33">
        <f>'[1]вспомогат'!C59</f>
        <v>6390168</v>
      </c>
      <c r="D62" s="38">
        <f>'[1]вспомогат'!D59</f>
        <v>999024</v>
      </c>
      <c r="E62" s="33">
        <f>'[1]вспомогат'!G59</f>
        <v>6620152.17</v>
      </c>
      <c r="F62" s="38">
        <f>'[1]вспомогат'!H59</f>
        <v>993687.5199999996</v>
      </c>
      <c r="G62" s="39">
        <f>'[1]вспомогат'!I59</f>
        <v>99.46583065071505</v>
      </c>
      <c r="H62" s="35">
        <f>'[1]вспомогат'!J59</f>
        <v>-5336.480000000447</v>
      </c>
      <c r="I62" s="36">
        <f>'[1]вспомогат'!K59</f>
        <v>103.59903166865097</v>
      </c>
      <c r="J62" s="37">
        <f>'[1]вспомогат'!L59</f>
        <v>229984.16999999993</v>
      </c>
    </row>
    <row r="63" spans="1:10" ht="14.25" customHeight="1">
      <c r="A63" s="53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7557604.11</v>
      </c>
      <c r="F63" s="38">
        <f>'[1]вспомогат'!H60</f>
        <v>836538.2700000005</v>
      </c>
      <c r="G63" s="39">
        <f>'[1]вспомогат'!I60</f>
        <v>58.24258650699717</v>
      </c>
      <c r="H63" s="35">
        <f>'[1]вспомогат'!J60</f>
        <v>-599761.7299999995</v>
      </c>
      <c r="I63" s="36">
        <f>'[1]вспомогат'!K60</f>
        <v>126.4911203870918</v>
      </c>
      <c r="J63" s="37">
        <f>'[1]вспомогат'!L60</f>
        <v>1582794.1100000003</v>
      </c>
    </row>
    <row r="64" spans="1:10" ht="14.25" customHeight="1">
      <c r="A64" s="53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5603445.63</v>
      </c>
      <c r="F64" s="38">
        <f>'[1]вспомогат'!H61</f>
        <v>1857425.9499999997</v>
      </c>
      <c r="G64" s="39">
        <f>'[1]вспомогат'!I61</f>
        <v>91.8945048605844</v>
      </c>
      <c r="H64" s="35">
        <f>'[1]вспомогат'!J61</f>
        <v>-163833.05000000028</v>
      </c>
      <c r="I64" s="36">
        <f>'[1]вспомогат'!K61</f>
        <v>104.65432137733035</v>
      </c>
      <c r="J64" s="37">
        <f>'[1]вспомогат'!L61</f>
        <v>249203.6299999999</v>
      </c>
    </row>
    <row r="65" spans="1:10" ht="14.25" customHeight="1">
      <c r="A65" s="53" t="s">
        <v>67</v>
      </c>
      <c r="B65" s="33">
        <f>'[1]вспомогат'!B62</f>
        <v>10643820</v>
      </c>
      <c r="C65" s="33">
        <f>'[1]вспомогат'!C62</f>
        <v>4944360</v>
      </c>
      <c r="D65" s="38">
        <f>'[1]вспомогат'!D62</f>
        <v>1687851</v>
      </c>
      <c r="E65" s="33">
        <f>'[1]вспомогат'!G62</f>
        <v>5341710.95</v>
      </c>
      <c r="F65" s="38">
        <f>'[1]вспомогат'!H62</f>
        <v>1797072.83</v>
      </c>
      <c r="G65" s="39">
        <f>'[1]вспомогат'!I62</f>
        <v>106.47105876051856</v>
      </c>
      <c r="H65" s="35">
        <f>'[1]вспомогат'!J62</f>
        <v>109221.83000000007</v>
      </c>
      <c r="I65" s="36">
        <f>'[1]вспомогат'!K62</f>
        <v>108.03644860002105</v>
      </c>
      <c r="J65" s="37">
        <f>'[1]вспомогат'!L62</f>
        <v>397350.9500000002</v>
      </c>
    </row>
    <row r="66" spans="1:10" ht="14.25" customHeight="1">
      <c r="A66" s="53" t="s">
        <v>68</v>
      </c>
      <c r="B66" s="33">
        <f>'[1]вспомогат'!B63</f>
        <v>8493282</v>
      </c>
      <c r="C66" s="33">
        <f>'[1]вспомогат'!C63</f>
        <v>2819481</v>
      </c>
      <c r="D66" s="38">
        <f>'[1]вспомогат'!D63</f>
        <v>541754</v>
      </c>
      <c r="E66" s="33">
        <f>'[1]вспомогат'!G63</f>
        <v>3875292.57</v>
      </c>
      <c r="F66" s="38">
        <f>'[1]вспомогат'!H63</f>
        <v>539329.9099999997</v>
      </c>
      <c r="G66" s="39">
        <f>'[1]вспомогат'!I63</f>
        <v>99.55254783536434</v>
      </c>
      <c r="H66" s="35">
        <f>'[1]вспомогат'!J63</f>
        <v>-2424.0900000003166</v>
      </c>
      <c r="I66" s="36">
        <f>'[1]вспомогат'!K63</f>
        <v>137.4470184406279</v>
      </c>
      <c r="J66" s="37">
        <f>'[1]вспомогат'!L63</f>
        <v>1055811.5699999998</v>
      </c>
    </row>
    <row r="67" spans="1:10" ht="14.25" customHeight="1">
      <c r="A67" s="53" t="s">
        <v>69</v>
      </c>
      <c r="B67" s="33">
        <f>'[1]вспомогат'!B64</f>
        <v>12876455</v>
      </c>
      <c r="C67" s="33">
        <f>'[1]вспомогат'!C64</f>
        <v>6519475</v>
      </c>
      <c r="D67" s="38">
        <f>'[1]вспомогат'!D64</f>
        <v>1639310</v>
      </c>
      <c r="E67" s="33">
        <f>'[1]вспомогат'!G64</f>
        <v>7134963.13</v>
      </c>
      <c r="F67" s="38">
        <f>'[1]вспомогат'!H64</f>
        <v>1133202.17</v>
      </c>
      <c r="G67" s="39">
        <f>'[1]вспомогат'!I64</f>
        <v>69.12677711964179</v>
      </c>
      <c r="H67" s="35">
        <f>'[1]вспомогат'!J64</f>
        <v>-506107.8300000001</v>
      </c>
      <c r="I67" s="36">
        <f>'[1]вспомогат'!K64</f>
        <v>109.44076217793611</v>
      </c>
      <c r="J67" s="37">
        <f>'[1]вспомогат'!L64</f>
        <v>615488.1299999999</v>
      </c>
    </row>
    <row r="68" spans="1:10" ht="14.25" customHeight="1">
      <c r="A68" s="53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5761897.17</v>
      </c>
      <c r="F68" s="38">
        <f>'[1]вспомогат'!H65</f>
        <v>1696902.8199999998</v>
      </c>
      <c r="G68" s="39">
        <f>'[1]вспомогат'!I65</f>
        <v>129.51775876412984</v>
      </c>
      <c r="H68" s="35">
        <f>'[1]вспомогат'!J65</f>
        <v>386732.81999999983</v>
      </c>
      <c r="I68" s="36">
        <f>'[1]вспомогат'!K65</f>
        <v>117.74448806186089</v>
      </c>
      <c r="J68" s="37">
        <f>'[1]вспомогат'!L65</f>
        <v>868337.1699999999</v>
      </c>
    </row>
    <row r="69" spans="1:10" ht="14.25" customHeight="1">
      <c r="A69" s="53" t="s">
        <v>71</v>
      </c>
      <c r="B69" s="33">
        <f>'[1]вспомогат'!B66</f>
        <v>28969132</v>
      </c>
      <c r="C69" s="33">
        <f>'[1]вспомогат'!C66</f>
        <v>14851954</v>
      </c>
      <c r="D69" s="38">
        <f>'[1]вспомогат'!D66</f>
        <v>3574139</v>
      </c>
      <c r="E69" s="33">
        <f>'[1]вспомогат'!G66</f>
        <v>15664656.73</v>
      </c>
      <c r="F69" s="38">
        <f>'[1]вспомогат'!H66</f>
        <v>2515128.0600000005</v>
      </c>
      <c r="G69" s="39">
        <f>'[1]вспомогат'!I66</f>
        <v>70.37018034273432</v>
      </c>
      <c r="H69" s="35">
        <f>'[1]вспомогат'!J66</f>
        <v>-1059010.9399999995</v>
      </c>
      <c r="I69" s="36">
        <f>'[1]вспомогат'!K66</f>
        <v>105.47202563379876</v>
      </c>
      <c r="J69" s="37">
        <f>'[1]вспомогат'!L66</f>
        <v>812702.7300000004</v>
      </c>
    </row>
    <row r="70" spans="1:10" ht="14.25" customHeight="1">
      <c r="A70" s="53" t="s">
        <v>72</v>
      </c>
      <c r="B70" s="33">
        <f>'[1]вспомогат'!B67</f>
        <v>49335300</v>
      </c>
      <c r="C70" s="33">
        <f>'[1]вспомогат'!C67</f>
        <v>27887012</v>
      </c>
      <c r="D70" s="38">
        <f>'[1]вспомогат'!D67</f>
        <v>7165893</v>
      </c>
      <c r="E70" s="33">
        <f>'[1]вспомогат'!G67</f>
        <v>31525545.01</v>
      </c>
      <c r="F70" s="38">
        <f>'[1]вспомогат'!H67</f>
        <v>7444471.080000002</v>
      </c>
      <c r="G70" s="39">
        <f>'[1]вспомогат'!I67</f>
        <v>103.88755567519641</v>
      </c>
      <c r="H70" s="35">
        <f>'[1]вспомогат'!J67</f>
        <v>278578.08000000194</v>
      </c>
      <c r="I70" s="36">
        <f>'[1]вспомогат'!K67</f>
        <v>113.0474107803303</v>
      </c>
      <c r="J70" s="37">
        <f>'[1]вспомогат'!L67</f>
        <v>3638533.0100000016</v>
      </c>
    </row>
    <row r="71" spans="1:10" ht="14.25" customHeight="1">
      <c r="A71" s="53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40832068.57</v>
      </c>
      <c r="F71" s="38">
        <f>'[1]вспомогат'!H68</f>
        <v>9009595.170000002</v>
      </c>
      <c r="G71" s="39">
        <f>'[1]вспомогат'!I68</f>
        <v>136.91428400793623</v>
      </c>
      <c r="H71" s="35">
        <f>'[1]вспомогат'!J68</f>
        <v>2429131.170000002</v>
      </c>
      <c r="I71" s="36">
        <f>'[1]вспомогат'!K68</f>
        <v>107.47322628282394</v>
      </c>
      <c r="J71" s="37">
        <f>'[1]вспомогат'!L68</f>
        <v>2839286.5700000003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7945979.41</v>
      </c>
      <c r="F72" s="38">
        <f>'[1]вспомогат'!H69</f>
        <v>1294163.79</v>
      </c>
      <c r="G72" s="39">
        <f>'[1]вспомогат'!I69</f>
        <v>106.76157317274377</v>
      </c>
      <c r="H72" s="35">
        <f>'[1]вспомогат'!J69</f>
        <v>81963.79000000004</v>
      </c>
      <c r="I72" s="36">
        <f>'[1]вспомогат'!K69</f>
        <v>101.10932216114419</v>
      </c>
      <c r="J72" s="37">
        <f>'[1]вспомогат'!L69</f>
        <v>87179.41000000015</v>
      </c>
    </row>
    <row r="73" spans="1:10" ht="14.25" customHeight="1">
      <c r="A73" s="53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3499716.99</v>
      </c>
      <c r="F73" s="38">
        <f>'[1]вспомогат'!H70</f>
        <v>571104.1900000004</v>
      </c>
      <c r="G73" s="39">
        <f>'[1]вспомогат'!I70</f>
        <v>96.25081149405923</v>
      </c>
      <c r="H73" s="35">
        <f>'[1]вспомогат'!J70</f>
        <v>-22245.80999999959</v>
      </c>
      <c r="I73" s="36">
        <f>'[1]вспомогат'!K70</f>
        <v>102.8082732101101</v>
      </c>
      <c r="J73" s="37">
        <f>'[1]вспомогат'!L70</f>
        <v>95596.99000000022</v>
      </c>
    </row>
    <row r="74" spans="1:10" ht="14.25" customHeight="1">
      <c r="A74" s="53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2675477.8</v>
      </c>
      <c r="F74" s="38">
        <f>'[1]вспомогат'!H71</f>
        <v>888442.2599999998</v>
      </c>
      <c r="G74" s="39">
        <f>'[1]вспомогат'!I71</f>
        <v>100.36763489789737</v>
      </c>
      <c r="H74" s="35">
        <f>'[1]вспомогат'!J71</f>
        <v>3254.2599999997765</v>
      </c>
      <c r="I74" s="36">
        <f>'[1]вспомогат'!K71</f>
        <v>100.12202601809659</v>
      </c>
      <c r="J74" s="37">
        <f>'[1]вспомогат'!L71</f>
        <v>3260.7999999998137</v>
      </c>
    </row>
    <row r="75" spans="1:10" ht="15" customHeight="1">
      <c r="A75" s="51" t="s">
        <v>77</v>
      </c>
      <c r="B75" s="41">
        <f>SUM(B39:B74)</f>
        <v>941070814</v>
      </c>
      <c r="C75" s="41">
        <f>SUM(C39:C74)</f>
        <v>487359303</v>
      </c>
      <c r="D75" s="41">
        <f>SUM(D39:D74)</f>
        <v>110740461</v>
      </c>
      <c r="E75" s="41">
        <f>SUM(E39:E74)</f>
        <v>515156254.5400001</v>
      </c>
      <c r="F75" s="41">
        <f>SUM(F39:F74)</f>
        <v>97489811.42999999</v>
      </c>
      <c r="G75" s="42">
        <f>F75/D75*100</f>
        <v>88.03450026273593</v>
      </c>
      <c r="H75" s="41">
        <f>SUM(H39:H74)</f>
        <v>-13250649.569999987</v>
      </c>
      <c r="I75" s="43">
        <f>E75/C75*100</f>
        <v>105.7035848846821</v>
      </c>
      <c r="J75" s="41">
        <f>SUM(J39:J74)</f>
        <v>27796951.540000003</v>
      </c>
    </row>
    <row r="76" spans="1:10" ht="15.75" customHeight="1">
      <c r="A76" s="54" t="s">
        <v>78</v>
      </c>
      <c r="B76" s="55">
        <f>'[1]вспомогат'!B72</f>
        <v>10121370482</v>
      </c>
      <c r="C76" s="55">
        <f>'[1]вспомогат'!C72</f>
        <v>5651207313</v>
      </c>
      <c r="D76" s="55">
        <f>'[1]вспомогат'!D72</f>
        <v>876481287</v>
      </c>
      <c r="E76" s="55">
        <f>'[1]вспомогат'!G72</f>
        <v>5877384711.659999</v>
      </c>
      <c r="F76" s="55">
        <f>'[1]вспомогат'!H72</f>
        <v>817886510.5799998</v>
      </c>
      <c r="G76" s="56">
        <f>'[1]вспомогат'!I72</f>
        <v>93.31477154286351</v>
      </c>
      <c r="H76" s="55">
        <f>'[1]вспомогат'!J72</f>
        <v>-58594776.41999996</v>
      </c>
      <c r="I76" s="56">
        <f>'[1]вспомогат'!K72</f>
        <v>104.002284576248</v>
      </c>
      <c r="J76" s="55">
        <f>'[1]вспомогат'!L72</f>
        <v>226177398.6599999</v>
      </c>
    </row>
    <row r="78" spans="2:5" ht="12.75">
      <c r="B78" s="57"/>
      <c r="E78" s="58"/>
    </row>
    <row r="79" ht="12.75">
      <c r="G79" s="59"/>
    </row>
    <row r="80" spans="2:5" ht="12.75">
      <c r="B80" s="60"/>
      <c r="C80" s="61"/>
      <c r="D80" s="61"/>
      <c r="E8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27.07.2018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2018-07-30T12:15:51Z</dcterms:created>
  <dcterms:modified xsi:type="dcterms:W3CDTF">2018-07-30T12:16:18Z</dcterms:modified>
  <cp:category/>
  <cp:version/>
  <cp:contentType/>
  <cp:contentStatus/>
</cp:coreProperties>
</file>