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<sst xmlns="http://schemas.openxmlformats.org/spreadsheetml/2006/main" count="84" uniqueCount="79">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</sst>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31.07.2018</v>
          </cell>
        </row>
        <row r="6">
          <cell r="G6" t="str">
            <v>Фактично надійшло на 31.07.2018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1047070569</v>
          </cell>
          <cell r="D10">
            <v>113202800</v>
          </cell>
          <cell r="G10">
            <v>1087906331.04</v>
          </cell>
          <cell r="H10">
            <v>125426209.5999999</v>
          </cell>
          <cell r="I10">
            <v>110.79779793432662</v>
          </cell>
          <cell r="J10">
            <v>12223409.599999905</v>
          </cell>
          <cell r="K10">
            <v>103.90000094062428</v>
          </cell>
          <cell r="L10">
            <v>40835762.03999996</v>
          </cell>
        </row>
        <row r="11">
          <cell r="B11">
            <v>4607500000</v>
          </cell>
          <cell r="C11">
            <v>2642200000</v>
          </cell>
          <cell r="D11">
            <v>390190000</v>
          </cell>
          <cell r="G11">
            <v>2776800483.44</v>
          </cell>
          <cell r="H11">
            <v>404400188.2600002</v>
          </cell>
          <cell r="I11">
            <v>103.64186377405883</v>
          </cell>
          <cell r="J11">
            <v>14210188.260000229</v>
          </cell>
          <cell r="K11">
            <v>105.09425794565135</v>
          </cell>
          <cell r="L11">
            <v>134600483.44000006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239717154.27</v>
          </cell>
          <cell r="H12">
            <v>45435592.30000001</v>
          </cell>
          <cell r="I12">
            <v>117.60028532224183</v>
          </cell>
          <cell r="J12">
            <v>6799978.300000012</v>
          </cell>
          <cell r="K12">
            <v>108.72866271387416</v>
          </cell>
          <cell r="L12">
            <v>19244329.27000001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328672194.2</v>
          </cell>
          <cell r="H13">
            <v>45828546.089999974</v>
          </cell>
          <cell r="I13">
            <v>109.99990660632434</v>
          </cell>
          <cell r="J13">
            <v>4166196.089999974</v>
          </cell>
          <cell r="K13">
            <v>110.28838951235456</v>
          </cell>
          <cell r="L13">
            <v>30660594.199999988</v>
          </cell>
        </row>
        <row r="14">
          <cell r="B14">
            <v>535300000</v>
          </cell>
          <cell r="C14">
            <v>307988000</v>
          </cell>
          <cell r="D14">
            <v>45872000</v>
          </cell>
          <cell r="G14">
            <v>311595470.04</v>
          </cell>
          <cell r="H14">
            <v>47874200.02000001</v>
          </cell>
          <cell r="I14">
            <v>104.36475414196028</v>
          </cell>
          <cell r="J14">
            <v>2002200.0200000107</v>
          </cell>
          <cell r="K14">
            <v>101.17130214164189</v>
          </cell>
          <cell r="L14">
            <v>3607470.0400000215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43521139.06</v>
          </cell>
          <cell r="H15">
            <v>6338314.280000001</v>
          </cell>
          <cell r="I15">
            <v>103.58686090827676</v>
          </cell>
          <cell r="J15">
            <v>219474.2800000012</v>
          </cell>
          <cell r="K15">
            <v>103.57394302963465</v>
          </cell>
          <cell r="L15">
            <v>1501749.0600000024</v>
          </cell>
        </row>
        <row r="16">
          <cell r="B16">
            <v>43394721</v>
          </cell>
          <cell r="C16">
            <v>19504285</v>
          </cell>
          <cell r="D16">
            <v>3786383</v>
          </cell>
          <cell r="G16">
            <v>21312014.15</v>
          </cell>
          <cell r="H16">
            <v>3805725.719999999</v>
          </cell>
          <cell r="I16">
            <v>100.51084953635167</v>
          </cell>
          <cell r="J16">
            <v>19342.719999998808</v>
          </cell>
          <cell r="K16">
            <v>109.26836923270962</v>
          </cell>
          <cell r="L16">
            <v>1807729.1499999985</v>
          </cell>
        </row>
        <row r="17">
          <cell r="B17">
            <v>247118669</v>
          </cell>
          <cell r="C17">
            <v>132776914</v>
          </cell>
          <cell r="D17">
            <v>26751047</v>
          </cell>
          <cell r="G17">
            <v>152686678.21</v>
          </cell>
          <cell r="H17">
            <v>25862611.67</v>
          </cell>
          <cell r="I17">
            <v>96.67887641930427</v>
          </cell>
          <cell r="J17">
            <v>-888435.3299999982</v>
          </cell>
          <cell r="K17">
            <v>114.99489904547715</v>
          </cell>
          <cell r="L17">
            <v>19909764.21000001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74184</v>
          </cell>
          <cell r="H18">
            <v>6674</v>
          </cell>
          <cell r="I18">
            <v>94.66666666666667</v>
          </cell>
          <cell r="J18">
            <v>-376</v>
          </cell>
          <cell r="K18">
            <v>149.71543895055498</v>
          </cell>
          <cell r="L18">
            <v>24634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2921361.22</v>
          </cell>
          <cell r="H19">
            <v>845950.7900000003</v>
          </cell>
          <cell r="I19">
            <v>73.97552282137721</v>
          </cell>
          <cell r="J19">
            <v>-297604.20999999973</v>
          </cell>
          <cell r="K19">
            <v>106.32410904061726</v>
          </cell>
          <cell r="L19">
            <v>173761.2200000002</v>
          </cell>
        </row>
        <row r="20">
          <cell r="B20">
            <v>124178659</v>
          </cell>
          <cell r="C20">
            <v>63265298</v>
          </cell>
          <cell r="D20">
            <v>11764777</v>
          </cell>
          <cell r="G20">
            <v>74257301.95</v>
          </cell>
          <cell r="H20">
            <v>14093276.790000007</v>
          </cell>
          <cell r="I20">
            <v>119.79212857158284</v>
          </cell>
          <cell r="J20">
            <v>2328499.7900000066</v>
          </cell>
          <cell r="K20">
            <v>117.3744600871081</v>
          </cell>
          <cell r="L20">
            <v>10992003.950000003</v>
          </cell>
        </row>
        <row r="21">
          <cell r="B21">
            <v>28202520</v>
          </cell>
          <cell r="C21">
            <v>13246230</v>
          </cell>
          <cell r="D21">
            <v>3056610</v>
          </cell>
          <cell r="G21">
            <v>17591854.86</v>
          </cell>
          <cell r="H21">
            <v>3785092.5700000003</v>
          </cell>
          <cell r="I21">
            <v>123.83302318581697</v>
          </cell>
          <cell r="J21">
            <v>728482.5700000003</v>
          </cell>
          <cell r="K21">
            <v>132.80650313334434</v>
          </cell>
          <cell r="L21">
            <v>4345624.859999999</v>
          </cell>
        </row>
        <row r="22">
          <cell r="B22">
            <v>56098238</v>
          </cell>
          <cell r="C22">
            <v>31573179</v>
          </cell>
          <cell r="D22">
            <v>6304084</v>
          </cell>
          <cell r="G22">
            <v>32021103.49</v>
          </cell>
          <cell r="H22">
            <v>4363033.02</v>
          </cell>
          <cell r="I22">
            <v>69.20962696563052</v>
          </cell>
          <cell r="J22">
            <v>-1941050.9800000004</v>
          </cell>
          <cell r="K22">
            <v>101.41868669607199</v>
          </cell>
          <cell r="L22">
            <v>447924.48999999836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4097503.54</v>
          </cell>
          <cell r="H23">
            <v>816576.8199999998</v>
          </cell>
          <cell r="I23">
            <v>81.45242189682</v>
          </cell>
          <cell r="J23">
            <v>-185943.18000000017</v>
          </cell>
          <cell r="K23">
            <v>102.44842242067098</v>
          </cell>
          <cell r="L23">
            <v>97926.54000000004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21659563.68</v>
          </cell>
          <cell r="H24">
            <v>3913578.289999999</v>
          </cell>
          <cell r="I24">
            <v>116.51910029463393</v>
          </cell>
          <cell r="J24">
            <v>554834.2899999991</v>
          </cell>
          <cell r="K24">
            <v>113.64600508143245</v>
          </cell>
          <cell r="L24">
            <v>2600764.6799999997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62282985.77</v>
          </cell>
          <cell r="H25">
            <v>12291947.96</v>
          </cell>
          <cell r="I25">
            <v>106.90337614153887</v>
          </cell>
          <cell r="J25">
            <v>793762.9600000009</v>
          </cell>
          <cell r="K25">
            <v>103.19359550739024</v>
          </cell>
          <cell r="L25">
            <v>1927509.7700000033</v>
          </cell>
        </row>
        <row r="26">
          <cell r="B26">
            <v>67295292</v>
          </cell>
          <cell r="C26">
            <v>32761662</v>
          </cell>
          <cell r="D26">
            <v>8833450</v>
          </cell>
          <cell r="G26">
            <v>35731316.22</v>
          </cell>
          <cell r="H26">
            <v>9274560.009999998</v>
          </cell>
          <cell r="I26">
            <v>104.99363227278128</v>
          </cell>
          <cell r="J26">
            <v>441110.0099999979</v>
          </cell>
          <cell r="K26">
            <v>109.06441870989329</v>
          </cell>
          <cell r="L26">
            <v>2969654.219999999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34303686.86</v>
          </cell>
          <cell r="H27">
            <v>9560982.32</v>
          </cell>
          <cell r="I27">
            <v>133.78059857308827</v>
          </cell>
          <cell r="J27">
            <v>2414219.3200000003</v>
          </cell>
          <cell r="K27">
            <v>109.2792405711549</v>
          </cell>
          <cell r="L27">
            <v>2912832.8599999994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44558.37000000001</v>
          </cell>
          <cell r="H28">
            <v>3854.270000000004</v>
          </cell>
          <cell r="I28">
            <v>21.514205972648643</v>
          </cell>
          <cell r="J28">
            <v>-14060.729999999996</v>
          </cell>
          <cell r="K28">
            <v>77.37171383920821</v>
          </cell>
          <cell r="L28">
            <v>-13031.62999999999</v>
          </cell>
        </row>
        <row r="29">
          <cell r="B29">
            <v>168167193</v>
          </cell>
          <cell r="C29">
            <v>97065477</v>
          </cell>
          <cell r="D29">
            <v>17001822</v>
          </cell>
          <cell r="G29">
            <v>97584111.4</v>
          </cell>
          <cell r="H29">
            <v>15508311.219999999</v>
          </cell>
          <cell r="I29">
            <v>91.2155839532963</v>
          </cell>
          <cell r="J29">
            <v>-1493510.7800000012</v>
          </cell>
          <cell r="K29">
            <v>100.53431396623127</v>
          </cell>
          <cell r="L29">
            <v>518634.40000000596</v>
          </cell>
        </row>
        <row r="30">
          <cell r="B30">
            <v>45381306</v>
          </cell>
          <cell r="C30">
            <v>22830018</v>
          </cell>
          <cell r="D30">
            <v>7170226</v>
          </cell>
          <cell r="G30">
            <v>25525188.66</v>
          </cell>
          <cell r="H30">
            <v>7619939.890000001</v>
          </cell>
          <cell r="I30">
            <v>106.27196255738663</v>
          </cell>
          <cell r="J30">
            <v>449713.8900000006</v>
          </cell>
          <cell r="K30">
            <v>111.80538123097405</v>
          </cell>
          <cell r="L30">
            <v>2695170.66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17846978.38</v>
          </cell>
          <cell r="H31">
            <v>4060519.8999999985</v>
          </cell>
          <cell r="I31">
            <v>101.53503060164051</v>
          </cell>
          <cell r="J31">
            <v>61387.89999999851</v>
          </cell>
          <cell r="K31">
            <v>104.3289607713396</v>
          </cell>
          <cell r="L31">
            <v>740531.379999999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20941081.62</v>
          </cell>
          <cell r="H32">
            <v>5395380.82</v>
          </cell>
          <cell r="I32">
            <v>136.7251139844588</v>
          </cell>
          <cell r="J32">
            <v>1449228.8200000003</v>
          </cell>
          <cell r="K32">
            <v>114.53141933906971</v>
          </cell>
          <cell r="L32">
            <v>2656944.620000001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35032452.97</v>
          </cell>
          <cell r="H33">
            <v>8526819.57</v>
          </cell>
          <cell r="I33">
            <v>119.10118632990596</v>
          </cell>
          <cell r="J33">
            <v>1367512.5700000003</v>
          </cell>
          <cell r="K33">
            <v>111.97823321780214</v>
          </cell>
          <cell r="L33">
            <v>3747396.969999999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183278.62</v>
          </cell>
          <cell r="H34">
            <v>-3749.0100000000093</v>
          </cell>
          <cell r="I34">
            <v>-13.988843283582126</v>
          </cell>
          <cell r="J34">
            <v>-30549.01000000001</v>
          </cell>
          <cell r="K34">
            <v>142.07644961240308</v>
          </cell>
          <cell r="L34">
            <v>54278.619999999995</v>
          </cell>
        </row>
        <row r="35">
          <cell r="B35">
            <v>7775400</v>
          </cell>
          <cell r="C35">
            <v>3702181</v>
          </cell>
          <cell r="D35">
            <v>1188404</v>
          </cell>
          <cell r="G35">
            <v>3847353.71</v>
          </cell>
          <cell r="H35">
            <v>1291434.5899999999</v>
          </cell>
          <cell r="I35">
            <v>108.6696603175351</v>
          </cell>
          <cell r="J35">
            <v>103030.58999999985</v>
          </cell>
          <cell r="K35">
            <v>103.92127532392392</v>
          </cell>
          <cell r="L35">
            <v>145172.70999999996</v>
          </cell>
        </row>
        <row r="36">
          <cell r="B36">
            <v>15969215</v>
          </cell>
          <cell r="C36">
            <v>7216079</v>
          </cell>
          <cell r="D36">
            <v>1681128</v>
          </cell>
          <cell r="G36">
            <v>7681780.41</v>
          </cell>
          <cell r="H36">
            <v>1826496.9100000001</v>
          </cell>
          <cell r="I36">
            <v>108.64710539590085</v>
          </cell>
          <cell r="J36">
            <v>145368.91000000015</v>
          </cell>
          <cell r="K36">
            <v>106.45366285485511</v>
          </cell>
          <cell r="L36">
            <v>465701.41000000015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22670913.32</v>
          </cell>
          <cell r="H37">
            <v>4431066.07</v>
          </cell>
          <cell r="I37">
            <v>110.38618820576916</v>
          </cell>
          <cell r="J37">
            <v>416917.0700000003</v>
          </cell>
          <cell r="K37">
            <v>103.18970948282964</v>
          </cell>
          <cell r="L37">
            <v>700783.3200000003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11781122.39</v>
          </cell>
          <cell r="H38">
            <v>2465318.1900000013</v>
          </cell>
          <cell r="I38">
            <v>126.93025915144307</v>
          </cell>
          <cell r="J38">
            <v>523056.19000000134</v>
          </cell>
          <cell r="K38">
            <v>114.58943870044224</v>
          </cell>
          <cell r="L38">
            <v>1499963.3900000006</v>
          </cell>
        </row>
        <row r="39">
          <cell r="B39">
            <v>19072094</v>
          </cell>
          <cell r="C39">
            <v>8622400</v>
          </cell>
          <cell r="D39">
            <v>1858100</v>
          </cell>
          <cell r="G39">
            <v>8793228.87</v>
          </cell>
          <cell r="H39">
            <v>1796098.7999999989</v>
          </cell>
          <cell r="I39">
            <v>96.66319358484468</v>
          </cell>
          <cell r="J39">
            <v>-62001.20000000112</v>
          </cell>
          <cell r="K39">
            <v>101.98122181759138</v>
          </cell>
          <cell r="L39">
            <v>170828.86999999918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9151454.43</v>
          </cell>
          <cell r="H40">
            <v>1711604.0899999999</v>
          </cell>
          <cell r="I40">
            <v>101.70581384362798</v>
          </cell>
          <cell r="J40">
            <v>28707.08999999985</v>
          </cell>
          <cell r="K40">
            <v>131.94454235784764</v>
          </cell>
          <cell r="L40">
            <v>2215620.4299999997</v>
          </cell>
        </row>
        <row r="41">
          <cell r="B41">
            <v>19103480</v>
          </cell>
          <cell r="C41">
            <v>12992714</v>
          </cell>
          <cell r="D41">
            <v>2254299</v>
          </cell>
          <cell r="G41">
            <v>13452415.24</v>
          </cell>
          <cell r="H41">
            <v>1980806.2599999998</v>
          </cell>
          <cell r="I41">
            <v>87.86794741957476</v>
          </cell>
          <cell r="J41">
            <v>-273492.7400000002</v>
          </cell>
          <cell r="K41">
            <v>103.53814637957859</v>
          </cell>
          <cell r="L41">
            <v>459701.2400000002</v>
          </cell>
        </row>
        <row r="42">
          <cell r="B42">
            <v>28681097</v>
          </cell>
          <cell r="C42">
            <v>16988827</v>
          </cell>
          <cell r="D42">
            <v>3866955</v>
          </cell>
          <cell r="G42">
            <v>16777283.72</v>
          </cell>
          <cell r="H42">
            <v>2602231.079999998</v>
          </cell>
          <cell r="I42">
            <v>67.29406160661291</v>
          </cell>
          <cell r="J42">
            <v>-1264723.9200000018</v>
          </cell>
          <cell r="K42">
            <v>98.75480938148348</v>
          </cell>
          <cell r="L42">
            <v>-211543.2800000012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28388377.87</v>
          </cell>
          <cell r="H43">
            <v>5074383.23</v>
          </cell>
          <cell r="I43">
            <v>104.44104857150502</v>
          </cell>
          <cell r="J43">
            <v>215773.23000000045</v>
          </cell>
          <cell r="K43">
            <v>104.82124748030621</v>
          </cell>
          <cell r="L43">
            <v>1305721.870000001</v>
          </cell>
        </row>
        <row r="44">
          <cell r="B44">
            <v>27068682</v>
          </cell>
          <cell r="C44">
            <v>12574535</v>
          </cell>
          <cell r="D44">
            <v>2655876</v>
          </cell>
          <cell r="G44">
            <v>12751176.6</v>
          </cell>
          <cell r="H44">
            <v>2649831.2300000004</v>
          </cell>
          <cell r="I44">
            <v>99.77240014217533</v>
          </cell>
          <cell r="J44">
            <v>-6044.769999999553</v>
          </cell>
          <cell r="K44">
            <v>101.40475651783545</v>
          </cell>
          <cell r="L44">
            <v>176641.59999999963</v>
          </cell>
        </row>
        <row r="45">
          <cell r="B45">
            <v>24211929</v>
          </cell>
          <cell r="C45">
            <v>13394488</v>
          </cell>
          <cell r="D45">
            <v>2639392</v>
          </cell>
          <cell r="G45">
            <v>14303599.81</v>
          </cell>
          <cell r="H45">
            <v>2329362.08</v>
          </cell>
          <cell r="I45">
            <v>88.25373722433045</v>
          </cell>
          <cell r="J45">
            <v>-310029.9199999999</v>
          </cell>
          <cell r="K45">
            <v>106.78720836511258</v>
          </cell>
          <cell r="L45">
            <v>909111.8100000005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5160994.07</v>
          </cell>
          <cell r="H46">
            <v>1190493.7400000002</v>
          </cell>
          <cell r="I46">
            <v>94.29787830638378</v>
          </cell>
          <cell r="J46">
            <v>-71988.25999999978</v>
          </cell>
          <cell r="K46">
            <v>99.66352793459315</v>
          </cell>
          <cell r="L46">
            <v>-17423.929999999702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4666796.74</v>
          </cell>
          <cell r="H47">
            <v>1011691.27</v>
          </cell>
          <cell r="I47">
            <v>89.3713097687386</v>
          </cell>
          <cell r="J47">
            <v>-120317.72999999998</v>
          </cell>
          <cell r="K47">
            <v>105.67740741898129</v>
          </cell>
          <cell r="L47">
            <v>250718.74000000022</v>
          </cell>
        </row>
        <row r="48">
          <cell r="B48">
            <v>10646930</v>
          </cell>
          <cell r="C48">
            <v>5262341</v>
          </cell>
          <cell r="D48">
            <v>1268587</v>
          </cell>
          <cell r="G48">
            <v>5306959.31</v>
          </cell>
          <cell r="H48">
            <v>1236616.0899999994</v>
          </cell>
          <cell r="I48">
            <v>97.4798015429765</v>
          </cell>
          <cell r="J48">
            <v>-31970.910000000615</v>
          </cell>
          <cell r="K48">
            <v>100.84787948937554</v>
          </cell>
          <cell r="L48">
            <v>44618.30999999959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17508890.61</v>
          </cell>
          <cell r="H49">
            <v>7504874.1</v>
          </cell>
          <cell r="I49">
            <v>347.5439322812833</v>
          </cell>
          <cell r="J49">
            <v>5345471.1</v>
          </cell>
          <cell r="K49">
            <v>155.4120331685027</v>
          </cell>
          <cell r="L49">
            <v>6242780.609999999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5471937.87</v>
          </cell>
          <cell r="H50">
            <v>1287113.3900000001</v>
          </cell>
          <cell r="I50">
            <v>93.48464285039853</v>
          </cell>
          <cell r="J50">
            <v>-89704.60999999987</v>
          </cell>
          <cell r="K50">
            <v>102.2348979946823</v>
          </cell>
          <cell r="L50">
            <v>119618.87000000011</v>
          </cell>
        </row>
        <row r="51">
          <cell r="B51">
            <v>8284380</v>
          </cell>
          <cell r="C51">
            <v>4450120</v>
          </cell>
          <cell r="D51">
            <v>1227630</v>
          </cell>
          <cell r="G51">
            <v>4667051.27</v>
          </cell>
          <cell r="H51">
            <v>870898.6599999997</v>
          </cell>
          <cell r="I51">
            <v>70.94146118944631</v>
          </cell>
          <cell r="J51">
            <v>-356731.3400000003</v>
          </cell>
          <cell r="K51">
            <v>104.87472854664593</v>
          </cell>
          <cell r="L51">
            <v>216931.26999999955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28604254.53</v>
          </cell>
          <cell r="H52">
            <v>4626872.5</v>
          </cell>
          <cell r="I52">
            <v>106.38320253303384</v>
          </cell>
          <cell r="J52">
            <v>277621.5</v>
          </cell>
          <cell r="K52">
            <v>114.0704083400343</v>
          </cell>
          <cell r="L52">
            <v>3528290.530000001</v>
          </cell>
        </row>
        <row r="53">
          <cell r="B53">
            <v>61512246</v>
          </cell>
          <cell r="C53">
            <v>32506099</v>
          </cell>
          <cell r="D53">
            <v>5400441</v>
          </cell>
          <cell r="G53">
            <v>35125868.57</v>
          </cell>
          <cell r="H53">
            <v>5752472.990000002</v>
          </cell>
          <cell r="I53">
            <v>106.5185785753423</v>
          </cell>
          <cell r="J53">
            <v>352031.9900000021</v>
          </cell>
          <cell r="K53">
            <v>108.0593170223225</v>
          </cell>
          <cell r="L53">
            <v>2619769.5700000003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18426829.65</v>
          </cell>
          <cell r="H54">
            <v>4823761.349999998</v>
          </cell>
          <cell r="I54">
            <v>120.83267828962194</v>
          </cell>
          <cell r="J54">
            <v>831661.3499999978</v>
          </cell>
          <cell r="K54">
            <v>107.59076065508413</v>
          </cell>
          <cell r="L54">
            <v>1300052.6499999985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35013971.36</v>
          </cell>
          <cell r="H55">
            <v>8128537.960000001</v>
          </cell>
          <cell r="I55">
            <v>60.73778644549055</v>
          </cell>
          <cell r="J55">
            <v>-5254462.039999999</v>
          </cell>
          <cell r="K55">
            <v>110.63483815984291</v>
          </cell>
          <cell r="L55">
            <v>3365738.3599999994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38795149.17</v>
          </cell>
          <cell r="H56">
            <v>7006472.420000002</v>
          </cell>
          <cell r="I56">
            <v>115.25831717094952</v>
          </cell>
          <cell r="J56">
            <v>927542.4200000018</v>
          </cell>
          <cell r="K56">
            <v>103.91125932221298</v>
          </cell>
          <cell r="L56">
            <v>1460264.1700000018</v>
          </cell>
        </row>
        <row r="57">
          <cell r="B57">
            <v>11259375</v>
          </cell>
          <cell r="C57">
            <v>5123994</v>
          </cell>
          <cell r="D57">
            <v>933149</v>
          </cell>
          <cell r="G57">
            <v>5258148.08</v>
          </cell>
          <cell r="H57">
            <v>856261.4199999999</v>
          </cell>
          <cell r="I57">
            <v>91.76041768249227</v>
          </cell>
          <cell r="J57">
            <v>-76887.58000000007</v>
          </cell>
          <cell r="K57">
            <v>102.61815450993892</v>
          </cell>
          <cell r="L57">
            <v>134154.08000000007</v>
          </cell>
        </row>
        <row r="58">
          <cell r="B58">
            <v>50529461</v>
          </cell>
          <cell r="C58">
            <v>29579952</v>
          </cell>
          <cell r="D58">
            <v>7659881</v>
          </cell>
          <cell r="G58">
            <v>30644670.05</v>
          </cell>
          <cell r="H58">
            <v>5034613.2200000025</v>
          </cell>
          <cell r="I58">
            <v>65.72704223472927</v>
          </cell>
          <cell r="J58">
            <v>-2625267.7799999975</v>
          </cell>
          <cell r="K58">
            <v>103.59945834259636</v>
          </cell>
          <cell r="L58">
            <v>1064718.0500000007</v>
          </cell>
        </row>
        <row r="59">
          <cell r="B59">
            <v>12324400</v>
          </cell>
          <cell r="C59">
            <v>6390168</v>
          </cell>
          <cell r="D59">
            <v>999024</v>
          </cell>
          <cell r="G59">
            <v>6762793.08</v>
          </cell>
          <cell r="H59">
            <v>1136328.4299999997</v>
          </cell>
          <cell r="I59">
            <v>113.7438570044363</v>
          </cell>
          <cell r="J59">
            <v>137304.4299999997</v>
          </cell>
          <cell r="K59">
            <v>105.8312250945515</v>
          </cell>
          <cell r="L59">
            <v>372625.0800000001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7715948.56</v>
          </cell>
          <cell r="H60">
            <v>994882.7199999997</v>
          </cell>
          <cell r="I60">
            <v>69.26705562904684</v>
          </cell>
          <cell r="J60">
            <v>-441417.28000000026</v>
          </cell>
          <cell r="K60">
            <v>129.1413209792445</v>
          </cell>
          <cell r="L60">
            <v>1741138.5599999996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5890840.22</v>
          </cell>
          <cell r="H61">
            <v>2144820.5399999996</v>
          </cell>
          <cell r="I61">
            <v>106.1130978266516</v>
          </cell>
          <cell r="J61">
            <v>123561.53999999957</v>
          </cell>
          <cell r="K61">
            <v>110.02192691327734</v>
          </cell>
          <cell r="L61">
            <v>536598.2199999997</v>
          </cell>
        </row>
        <row r="62">
          <cell r="B62">
            <v>10643820</v>
          </cell>
          <cell r="C62">
            <v>4944360</v>
          </cell>
          <cell r="D62">
            <v>1687851</v>
          </cell>
          <cell r="G62">
            <v>5686570.74</v>
          </cell>
          <cell r="H62">
            <v>2141932.62</v>
          </cell>
          <cell r="I62">
            <v>126.902944631961</v>
          </cell>
          <cell r="J62">
            <v>454081.6200000001</v>
          </cell>
          <cell r="K62">
            <v>115.01126010241973</v>
          </cell>
          <cell r="L62">
            <v>742210.7400000002</v>
          </cell>
        </row>
        <row r="63">
          <cell r="B63">
            <v>8493282</v>
          </cell>
          <cell r="C63">
            <v>2819481</v>
          </cell>
          <cell r="D63">
            <v>541754</v>
          </cell>
          <cell r="G63">
            <v>3913373.68</v>
          </cell>
          <cell r="H63">
            <v>577411.02</v>
          </cell>
          <cell r="I63">
            <v>106.58177327717009</v>
          </cell>
          <cell r="J63">
            <v>35657.02000000002</v>
          </cell>
          <cell r="K63">
            <v>138.797660987962</v>
          </cell>
          <cell r="L63">
            <v>1093892.6800000002</v>
          </cell>
        </row>
        <row r="64">
          <cell r="B64">
            <v>12876455</v>
          </cell>
          <cell r="C64">
            <v>6519475</v>
          </cell>
          <cell r="D64">
            <v>1639310</v>
          </cell>
          <cell r="G64">
            <v>7492038.9</v>
          </cell>
          <cell r="H64">
            <v>1490277.9400000004</v>
          </cell>
          <cell r="I64">
            <v>90.90885433505562</v>
          </cell>
          <cell r="J64">
            <v>-149032.0599999996</v>
          </cell>
          <cell r="K64">
            <v>114.91782543839804</v>
          </cell>
          <cell r="L64">
            <v>972563.9000000004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5990766.2</v>
          </cell>
          <cell r="H65">
            <v>1925771.85</v>
          </cell>
          <cell r="I65">
            <v>146.98641016051351</v>
          </cell>
          <cell r="J65">
            <v>615601.8500000001</v>
          </cell>
          <cell r="K65">
            <v>122.42143143233149</v>
          </cell>
          <cell r="L65">
            <v>1097206.2000000002</v>
          </cell>
        </row>
        <row r="66">
          <cell r="B66">
            <v>28969132</v>
          </cell>
          <cell r="C66">
            <v>14851954</v>
          </cell>
          <cell r="D66">
            <v>3574139</v>
          </cell>
          <cell r="G66">
            <v>16070154.01</v>
          </cell>
          <cell r="H66">
            <v>2920625.34</v>
          </cell>
          <cell r="I66">
            <v>81.71549399729557</v>
          </cell>
          <cell r="J66">
            <v>-653513.6600000001</v>
          </cell>
          <cell r="K66">
            <v>108.20228779324256</v>
          </cell>
          <cell r="L66">
            <v>1218200.0099999998</v>
          </cell>
        </row>
        <row r="67">
          <cell r="B67">
            <v>49335300</v>
          </cell>
          <cell r="C67">
            <v>27887012</v>
          </cell>
          <cell r="D67">
            <v>7165893</v>
          </cell>
          <cell r="G67">
            <v>32786151.11</v>
          </cell>
          <cell r="H67">
            <v>8705077.18</v>
          </cell>
          <cell r="I67">
            <v>121.47930732429299</v>
          </cell>
          <cell r="J67">
            <v>1539184.1799999997</v>
          </cell>
          <cell r="K67">
            <v>117.56781655202072</v>
          </cell>
          <cell r="L67">
            <v>4899139.109999999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42516714.93</v>
          </cell>
          <cell r="H68">
            <v>10694241.530000001</v>
          </cell>
          <cell r="I68">
            <v>162.51500699646712</v>
          </cell>
          <cell r="J68">
            <v>4113777.530000001</v>
          </cell>
          <cell r="K68">
            <v>111.90734842739339</v>
          </cell>
          <cell r="L68">
            <v>4523932.93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8125614.99</v>
          </cell>
          <cell r="H69">
            <v>1473799.37</v>
          </cell>
          <cell r="I69">
            <v>121.5805452895562</v>
          </cell>
          <cell r="J69">
            <v>261599.3700000001</v>
          </cell>
          <cell r="K69">
            <v>103.39511108566192</v>
          </cell>
          <cell r="L69">
            <v>266814.9900000002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3562748.08</v>
          </cell>
          <cell r="H70">
            <v>634135.2800000003</v>
          </cell>
          <cell r="I70">
            <v>106.87373051318787</v>
          </cell>
          <cell r="J70">
            <v>40785.28000000026</v>
          </cell>
          <cell r="K70">
            <v>104.65988508043196</v>
          </cell>
          <cell r="L70">
            <v>158628.08000000007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2774997.73</v>
          </cell>
          <cell r="H71">
            <v>987962.19</v>
          </cell>
          <cell r="I71">
            <v>111.61043642706407</v>
          </cell>
          <cell r="J71">
            <v>102774.18999999994</v>
          </cell>
          <cell r="K71">
            <v>103.84627184094705</v>
          </cell>
          <cell r="L71">
            <v>102780.72999999998</v>
          </cell>
        </row>
        <row r="72">
          <cell r="B72">
            <v>10119453982</v>
          </cell>
          <cell r="C72">
            <v>5642894807</v>
          </cell>
          <cell r="D72">
            <v>868168781</v>
          </cell>
          <cell r="G72">
            <v>5977848915.899999</v>
          </cell>
          <cell r="H72">
            <v>918350714.8200003</v>
          </cell>
          <cell r="I72">
            <v>105.7802048309314</v>
          </cell>
          <cell r="J72">
            <v>50181933.82000014</v>
          </cell>
          <cell r="K72">
            <v>105.9358559809495</v>
          </cell>
          <cell r="L72">
            <v>334954108.9000001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2" sqref="M2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31.07.2018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31.07.2018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1047070569</v>
      </c>
      <c r="D10" s="33">
        <f>'[1]вспомогат'!D10</f>
        <v>113202800</v>
      </c>
      <c r="E10" s="33">
        <f>'[1]вспомогат'!G10</f>
        <v>1087906331.04</v>
      </c>
      <c r="F10" s="33">
        <f>'[1]вспомогат'!H10</f>
        <v>125426209.5999999</v>
      </c>
      <c r="G10" s="34">
        <f>'[1]вспомогат'!I10</f>
        <v>110.79779793432662</v>
      </c>
      <c r="H10" s="35">
        <f>'[1]вспомогат'!J10</f>
        <v>12223409.599999905</v>
      </c>
      <c r="I10" s="36">
        <f>'[1]вспомогат'!K10</f>
        <v>103.90000094062428</v>
      </c>
      <c r="J10" s="37">
        <f>'[1]вспомогат'!L10</f>
        <v>40835762.03999996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2642200000</v>
      </c>
      <c r="D12" s="38">
        <f>'[1]вспомогат'!D11</f>
        <v>390190000</v>
      </c>
      <c r="E12" s="33">
        <f>'[1]вспомогат'!G11</f>
        <v>2776800483.44</v>
      </c>
      <c r="F12" s="38">
        <f>'[1]вспомогат'!H11</f>
        <v>404400188.2600002</v>
      </c>
      <c r="G12" s="39">
        <f>'[1]вспомогат'!I11</f>
        <v>103.64186377405883</v>
      </c>
      <c r="H12" s="35">
        <f>'[1]вспомогат'!J11</f>
        <v>14210188.260000229</v>
      </c>
      <c r="I12" s="36">
        <f>'[1]вспомогат'!K11</f>
        <v>105.09425794565135</v>
      </c>
      <c r="J12" s="37">
        <f>'[1]вспомогат'!L11</f>
        <v>134600483.44000006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239717154.27</v>
      </c>
      <c r="F13" s="38">
        <f>'[1]вспомогат'!H12</f>
        <v>45435592.30000001</v>
      </c>
      <c r="G13" s="39">
        <f>'[1]вспомогат'!I12</f>
        <v>117.60028532224183</v>
      </c>
      <c r="H13" s="35">
        <f>'[1]вспомогат'!J12</f>
        <v>6799978.300000012</v>
      </c>
      <c r="I13" s="36">
        <f>'[1]вспомогат'!K12</f>
        <v>108.72866271387416</v>
      </c>
      <c r="J13" s="37">
        <f>'[1]вспомогат'!L12</f>
        <v>19244329.27000001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328672194.2</v>
      </c>
      <c r="F14" s="38">
        <f>'[1]вспомогат'!H13</f>
        <v>45828546.089999974</v>
      </c>
      <c r="G14" s="39">
        <f>'[1]вспомогат'!I13</f>
        <v>109.99990660632434</v>
      </c>
      <c r="H14" s="35">
        <f>'[1]вспомогат'!J13</f>
        <v>4166196.089999974</v>
      </c>
      <c r="I14" s="36">
        <f>'[1]вспомогат'!K13</f>
        <v>110.28838951235456</v>
      </c>
      <c r="J14" s="37">
        <f>'[1]вспомогат'!L13</f>
        <v>30660594.199999988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307988000</v>
      </c>
      <c r="D15" s="38">
        <f>'[1]вспомогат'!D14</f>
        <v>45872000</v>
      </c>
      <c r="E15" s="33">
        <f>'[1]вспомогат'!G14</f>
        <v>311595470.04</v>
      </c>
      <c r="F15" s="38">
        <f>'[1]вспомогат'!H14</f>
        <v>47874200.02000001</v>
      </c>
      <c r="G15" s="39">
        <f>'[1]вспомогат'!I14</f>
        <v>104.36475414196028</v>
      </c>
      <c r="H15" s="35">
        <f>'[1]вспомогат'!J14</f>
        <v>2002200.0200000107</v>
      </c>
      <c r="I15" s="36">
        <f>'[1]вспомогат'!K14</f>
        <v>101.17130214164189</v>
      </c>
      <c r="J15" s="37">
        <f>'[1]вспомогат'!L14</f>
        <v>3607470.0400000215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43521139.06</v>
      </c>
      <c r="F16" s="38">
        <f>'[1]вспомогат'!H15</f>
        <v>6338314.280000001</v>
      </c>
      <c r="G16" s="39">
        <f>'[1]вспомогат'!I15</f>
        <v>103.58686090827676</v>
      </c>
      <c r="H16" s="35">
        <f>'[1]вспомогат'!J15</f>
        <v>219474.2800000012</v>
      </c>
      <c r="I16" s="36">
        <f>'[1]вспомогат'!K15</f>
        <v>103.57394302963465</v>
      </c>
      <c r="J16" s="37">
        <f>'[1]вспомогат'!L15</f>
        <v>1501749.0600000024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3510691815</v>
      </c>
      <c r="D17" s="41">
        <f>SUM(D12:D16)</f>
        <v>522478804</v>
      </c>
      <c r="E17" s="41">
        <f>SUM(E12:E16)</f>
        <v>3700306441.0099998</v>
      </c>
      <c r="F17" s="41">
        <f>SUM(F12:F16)</f>
        <v>549876840.9500002</v>
      </c>
      <c r="G17" s="42">
        <f>F17/D17*100</f>
        <v>105.2438561603353</v>
      </c>
      <c r="H17" s="41">
        <f>SUM(H12:H16)</f>
        <v>27398036.950000226</v>
      </c>
      <c r="I17" s="43">
        <f>E17/C17*100</f>
        <v>105.40106155715065</v>
      </c>
      <c r="J17" s="41">
        <f>SUM(J12:J16)</f>
        <v>189614626.01000008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19504285</v>
      </c>
      <c r="D18" s="45">
        <f>'[1]вспомогат'!D16</f>
        <v>3786383</v>
      </c>
      <c r="E18" s="44">
        <f>'[1]вспомогат'!G16</f>
        <v>21312014.15</v>
      </c>
      <c r="F18" s="45">
        <f>'[1]вспомогат'!H16</f>
        <v>3805725.719999999</v>
      </c>
      <c r="G18" s="46">
        <f>'[1]вспомогат'!I16</f>
        <v>100.51084953635167</v>
      </c>
      <c r="H18" s="47">
        <f>'[1]вспомогат'!J16</f>
        <v>19342.719999998808</v>
      </c>
      <c r="I18" s="48">
        <f>'[1]вспомогат'!K16</f>
        <v>109.26836923270962</v>
      </c>
      <c r="J18" s="49">
        <f>'[1]вспомогат'!L16</f>
        <v>1807729.1499999985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132776914</v>
      </c>
      <c r="D19" s="38">
        <f>'[1]вспомогат'!D17</f>
        <v>26751047</v>
      </c>
      <c r="E19" s="33">
        <f>'[1]вспомогат'!G17</f>
        <v>152686678.21</v>
      </c>
      <c r="F19" s="38">
        <f>'[1]вспомогат'!H17</f>
        <v>25862611.67</v>
      </c>
      <c r="G19" s="39">
        <f>'[1]вспомогат'!I17</f>
        <v>96.67887641930427</v>
      </c>
      <c r="H19" s="35">
        <f>'[1]вспомогат'!J17</f>
        <v>-888435.3299999982</v>
      </c>
      <c r="I19" s="36">
        <f>'[1]вспомогат'!K17</f>
        <v>114.99489904547715</v>
      </c>
      <c r="J19" s="37">
        <f>'[1]вспомогат'!L17</f>
        <v>19909764.21000001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74184</v>
      </c>
      <c r="F20" s="38">
        <f>'[1]вспомогат'!H18</f>
        <v>6674</v>
      </c>
      <c r="G20" s="39">
        <f>'[1]вспомогат'!I18</f>
        <v>94.66666666666667</v>
      </c>
      <c r="H20" s="35">
        <f>'[1]вспомогат'!J18</f>
        <v>-376</v>
      </c>
      <c r="I20" s="36">
        <f>'[1]вспомогат'!K18</f>
        <v>149.71543895055498</v>
      </c>
      <c r="J20" s="37">
        <f>'[1]вспомогат'!L18</f>
        <v>24634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2921361.22</v>
      </c>
      <c r="F21" s="38">
        <f>'[1]вспомогат'!H19</f>
        <v>845950.7900000003</v>
      </c>
      <c r="G21" s="39">
        <f>'[1]вспомогат'!I19</f>
        <v>73.97552282137721</v>
      </c>
      <c r="H21" s="35">
        <f>'[1]вспомогат'!J19</f>
        <v>-297604.20999999973</v>
      </c>
      <c r="I21" s="36">
        <f>'[1]вспомогат'!K19</f>
        <v>106.32410904061726</v>
      </c>
      <c r="J21" s="37">
        <f>'[1]вспомогат'!L19</f>
        <v>173761.2200000002</v>
      </c>
    </row>
    <row r="22" spans="1:10" ht="12.75">
      <c r="A22" s="32" t="s">
        <v>24</v>
      </c>
      <c r="B22" s="33">
        <f>'[1]вспомогат'!B20</f>
        <v>124178659</v>
      </c>
      <c r="C22" s="33">
        <f>'[1]вспомогат'!C20</f>
        <v>63265298</v>
      </c>
      <c r="D22" s="38">
        <f>'[1]вспомогат'!D20</f>
        <v>11764777</v>
      </c>
      <c r="E22" s="33">
        <f>'[1]вспомогат'!G20</f>
        <v>74257301.95</v>
      </c>
      <c r="F22" s="38">
        <f>'[1]вспомогат'!H20</f>
        <v>14093276.790000007</v>
      </c>
      <c r="G22" s="39">
        <f>'[1]вспомогат'!I20</f>
        <v>119.79212857158284</v>
      </c>
      <c r="H22" s="35">
        <f>'[1]вспомогат'!J20</f>
        <v>2328499.7900000066</v>
      </c>
      <c r="I22" s="36">
        <f>'[1]вспомогат'!K20</f>
        <v>117.3744600871081</v>
      </c>
      <c r="J22" s="37">
        <f>'[1]вспомогат'!L20</f>
        <v>10992003.950000003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13246230</v>
      </c>
      <c r="D23" s="38">
        <f>'[1]вспомогат'!D21</f>
        <v>3056610</v>
      </c>
      <c r="E23" s="33">
        <f>'[1]вспомогат'!G21</f>
        <v>17591854.86</v>
      </c>
      <c r="F23" s="38">
        <f>'[1]вспомогат'!H21</f>
        <v>3785092.5700000003</v>
      </c>
      <c r="G23" s="39">
        <f>'[1]вспомогат'!I21</f>
        <v>123.83302318581697</v>
      </c>
      <c r="H23" s="35">
        <f>'[1]вспомогат'!J21</f>
        <v>728482.5700000003</v>
      </c>
      <c r="I23" s="36">
        <f>'[1]вспомогат'!K21</f>
        <v>132.80650313334434</v>
      </c>
      <c r="J23" s="37">
        <f>'[1]вспомогат'!L21</f>
        <v>4345624.859999999</v>
      </c>
    </row>
    <row r="24" spans="1:10" ht="12.75">
      <c r="A24" s="32" t="s">
        <v>26</v>
      </c>
      <c r="B24" s="33">
        <f>'[1]вспомогат'!B22</f>
        <v>56098238</v>
      </c>
      <c r="C24" s="33">
        <f>'[1]вспомогат'!C22</f>
        <v>31573179</v>
      </c>
      <c r="D24" s="38">
        <f>'[1]вспомогат'!D22</f>
        <v>6304084</v>
      </c>
      <c r="E24" s="33">
        <f>'[1]вспомогат'!G22</f>
        <v>32021103.49</v>
      </c>
      <c r="F24" s="38">
        <f>'[1]вспомогат'!H22</f>
        <v>4363033.02</v>
      </c>
      <c r="G24" s="39">
        <f>'[1]вспомогат'!I22</f>
        <v>69.20962696563052</v>
      </c>
      <c r="H24" s="35">
        <f>'[1]вспомогат'!J22</f>
        <v>-1941050.9800000004</v>
      </c>
      <c r="I24" s="36">
        <f>'[1]вспомогат'!K22</f>
        <v>101.41868669607199</v>
      </c>
      <c r="J24" s="37">
        <f>'[1]вспомогат'!L22</f>
        <v>447924.48999999836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4097503.54</v>
      </c>
      <c r="F25" s="38">
        <f>'[1]вспомогат'!H23</f>
        <v>816576.8199999998</v>
      </c>
      <c r="G25" s="39">
        <f>'[1]вспомогат'!I23</f>
        <v>81.45242189682</v>
      </c>
      <c r="H25" s="35">
        <f>'[1]вспомогат'!J23</f>
        <v>-185943.18000000017</v>
      </c>
      <c r="I25" s="36">
        <f>'[1]вспомогат'!K23</f>
        <v>102.44842242067098</v>
      </c>
      <c r="J25" s="37">
        <f>'[1]вспомогат'!L23</f>
        <v>97926.54000000004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21659563.68</v>
      </c>
      <c r="F26" s="38">
        <f>'[1]вспомогат'!H24</f>
        <v>3913578.289999999</v>
      </c>
      <c r="G26" s="39">
        <f>'[1]вспомогат'!I24</f>
        <v>116.51910029463393</v>
      </c>
      <c r="H26" s="35">
        <f>'[1]вспомогат'!J24</f>
        <v>554834.2899999991</v>
      </c>
      <c r="I26" s="36">
        <f>'[1]вспомогат'!K24</f>
        <v>113.64600508143245</v>
      </c>
      <c r="J26" s="37">
        <f>'[1]вспомогат'!L24</f>
        <v>2600764.6799999997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62282985.77</v>
      </c>
      <c r="F27" s="38">
        <f>'[1]вспомогат'!H25</f>
        <v>12291947.96</v>
      </c>
      <c r="G27" s="39">
        <f>'[1]вспомогат'!I25</f>
        <v>106.90337614153887</v>
      </c>
      <c r="H27" s="35">
        <f>'[1]вспомогат'!J25</f>
        <v>793762.9600000009</v>
      </c>
      <c r="I27" s="36">
        <f>'[1]вспомогат'!K25</f>
        <v>103.19359550739024</v>
      </c>
      <c r="J27" s="37">
        <f>'[1]вспомогат'!L25</f>
        <v>1927509.7700000033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32761662</v>
      </c>
      <c r="D28" s="38">
        <f>'[1]вспомогат'!D26</f>
        <v>8833450</v>
      </c>
      <c r="E28" s="33">
        <f>'[1]вспомогат'!G26</f>
        <v>35731316.22</v>
      </c>
      <c r="F28" s="38">
        <f>'[1]вспомогат'!H26</f>
        <v>9274560.009999998</v>
      </c>
      <c r="G28" s="39">
        <f>'[1]вспомогат'!I26</f>
        <v>104.99363227278128</v>
      </c>
      <c r="H28" s="35">
        <f>'[1]вспомогат'!J26</f>
        <v>441110.0099999979</v>
      </c>
      <c r="I28" s="36">
        <f>'[1]вспомогат'!K26</f>
        <v>109.06441870989329</v>
      </c>
      <c r="J28" s="37">
        <f>'[1]вспомогат'!L26</f>
        <v>2969654.219999999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34303686.86</v>
      </c>
      <c r="F29" s="38">
        <f>'[1]вспомогат'!H27</f>
        <v>9560982.32</v>
      </c>
      <c r="G29" s="39">
        <f>'[1]вспомогат'!I27</f>
        <v>133.78059857308827</v>
      </c>
      <c r="H29" s="35">
        <f>'[1]вспомогат'!J27</f>
        <v>2414219.3200000003</v>
      </c>
      <c r="I29" s="36">
        <f>'[1]вспомогат'!K27</f>
        <v>109.2792405711549</v>
      </c>
      <c r="J29" s="37">
        <f>'[1]вспомогат'!L27</f>
        <v>2912832.8599999994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44558.37000000001</v>
      </c>
      <c r="F30" s="38">
        <f>'[1]вспомогат'!H28</f>
        <v>3854.270000000004</v>
      </c>
      <c r="G30" s="39">
        <f>'[1]вспомогат'!I28</f>
        <v>21.514205972648643</v>
      </c>
      <c r="H30" s="35">
        <f>'[1]вспомогат'!J28</f>
        <v>-14060.729999999996</v>
      </c>
      <c r="I30" s="36">
        <f>'[1]вспомогат'!K28</f>
        <v>77.37171383920821</v>
      </c>
      <c r="J30" s="37">
        <f>'[1]вспомогат'!L28</f>
        <v>-13031.62999999999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97065477</v>
      </c>
      <c r="D31" s="38">
        <f>'[1]вспомогат'!D29</f>
        <v>17001822</v>
      </c>
      <c r="E31" s="33">
        <f>'[1]вспомогат'!G29</f>
        <v>97584111.4</v>
      </c>
      <c r="F31" s="38">
        <f>'[1]вспомогат'!H29</f>
        <v>15508311.219999999</v>
      </c>
      <c r="G31" s="39">
        <f>'[1]вспомогат'!I29</f>
        <v>91.2155839532963</v>
      </c>
      <c r="H31" s="35">
        <f>'[1]вспомогат'!J29</f>
        <v>-1493510.7800000012</v>
      </c>
      <c r="I31" s="36">
        <f>'[1]вспомогат'!K29</f>
        <v>100.53431396623127</v>
      </c>
      <c r="J31" s="37">
        <f>'[1]вспомогат'!L29</f>
        <v>518634.40000000596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22830018</v>
      </c>
      <c r="D32" s="38">
        <f>'[1]вспомогат'!D30</f>
        <v>7170226</v>
      </c>
      <c r="E32" s="33">
        <f>'[1]вспомогат'!G30</f>
        <v>25525188.66</v>
      </c>
      <c r="F32" s="38">
        <f>'[1]вспомогат'!H30</f>
        <v>7619939.890000001</v>
      </c>
      <c r="G32" s="39">
        <f>'[1]вспомогат'!I30</f>
        <v>106.27196255738663</v>
      </c>
      <c r="H32" s="35">
        <f>'[1]вспомогат'!J30</f>
        <v>449713.8900000006</v>
      </c>
      <c r="I32" s="36">
        <f>'[1]вспомогат'!K30</f>
        <v>111.80538123097405</v>
      </c>
      <c r="J32" s="37">
        <f>'[1]вспомогат'!L30</f>
        <v>2695170.66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17846978.38</v>
      </c>
      <c r="F33" s="38">
        <f>'[1]вспомогат'!H31</f>
        <v>4060519.8999999985</v>
      </c>
      <c r="G33" s="39">
        <f>'[1]вспомогат'!I31</f>
        <v>101.53503060164051</v>
      </c>
      <c r="H33" s="35">
        <f>'[1]вспомогат'!J31</f>
        <v>61387.89999999851</v>
      </c>
      <c r="I33" s="36">
        <f>'[1]вспомогат'!K31</f>
        <v>104.3289607713396</v>
      </c>
      <c r="J33" s="37">
        <f>'[1]вспомогат'!L31</f>
        <v>740531.379999999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20941081.62</v>
      </c>
      <c r="F34" s="38">
        <f>'[1]вспомогат'!H32</f>
        <v>5395380.82</v>
      </c>
      <c r="G34" s="39">
        <f>'[1]вспомогат'!I32</f>
        <v>136.7251139844588</v>
      </c>
      <c r="H34" s="35">
        <f>'[1]вспомогат'!J32</f>
        <v>1449228.8200000003</v>
      </c>
      <c r="I34" s="36">
        <f>'[1]вспомогат'!K32</f>
        <v>114.53141933906971</v>
      </c>
      <c r="J34" s="37">
        <f>'[1]вспомогат'!L32</f>
        <v>2656944.620000001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35032452.97</v>
      </c>
      <c r="F35" s="38">
        <f>'[1]вспомогат'!H33</f>
        <v>8526819.57</v>
      </c>
      <c r="G35" s="39">
        <f>'[1]вспомогат'!I33</f>
        <v>119.10118632990596</v>
      </c>
      <c r="H35" s="35">
        <f>'[1]вспомогат'!J33</f>
        <v>1367512.5700000003</v>
      </c>
      <c r="I35" s="36">
        <f>'[1]вспомогат'!K33</f>
        <v>111.97823321780214</v>
      </c>
      <c r="J35" s="37">
        <f>'[1]вспомогат'!L33</f>
        <v>3747396.969999999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183278.62</v>
      </c>
      <c r="F36" s="38">
        <f>'[1]вспомогат'!H34</f>
        <v>-3749.0100000000093</v>
      </c>
      <c r="G36" s="39">
        <f>'[1]вспомогат'!I34</f>
        <v>-13.988843283582126</v>
      </c>
      <c r="H36" s="35">
        <f>'[1]вспомогат'!J34</f>
        <v>-30549.01000000001</v>
      </c>
      <c r="I36" s="36">
        <f>'[1]вспомогат'!K34</f>
        <v>142.07644961240308</v>
      </c>
      <c r="J36" s="37">
        <f>'[1]вспомогат'!L34</f>
        <v>54278.619999999995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3702181</v>
      </c>
      <c r="D37" s="38">
        <f>'[1]вспомогат'!D35</f>
        <v>1188404</v>
      </c>
      <c r="E37" s="33">
        <f>'[1]вспомогат'!G35</f>
        <v>3847353.71</v>
      </c>
      <c r="F37" s="38">
        <f>'[1]вспомогат'!H35</f>
        <v>1291434.5899999999</v>
      </c>
      <c r="G37" s="39">
        <f>'[1]вспомогат'!I35</f>
        <v>108.6696603175351</v>
      </c>
      <c r="H37" s="35">
        <f>'[1]вспомогат'!J35</f>
        <v>103030.58999999985</v>
      </c>
      <c r="I37" s="36">
        <f>'[1]вспомогат'!K35</f>
        <v>103.92127532392392</v>
      </c>
      <c r="J37" s="37">
        <f>'[1]вспомогат'!L35</f>
        <v>145172.70999999996</v>
      </c>
    </row>
    <row r="38" spans="1:10" ht="18.75" customHeight="1">
      <c r="A38" s="51" t="s">
        <v>40</v>
      </c>
      <c r="B38" s="41">
        <f>SUM(B18:B37)</f>
        <v>1169312331</v>
      </c>
      <c r="C38" s="41">
        <f>SUM(C18:C37)</f>
        <v>601189330</v>
      </c>
      <c r="D38" s="41">
        <f>SUM(D18:D37)</f>
        <v>125162926</v>
      </c>
      <c r="E38" s="41">
        <f>SUM(E18:E37)</f>
        <v>659944557.6800001</v>
      </c>
      <c r="F38" s="41">
        <f>SUM(F18:F37)</f>
        <v>131022521.20999996</v>
      </c>
      <c r="G38" s="42">
        <f>F38/D38*100</f>
        <v>104.68157416677839</v>
      </c>
      <c r="H38" s="41">
        <f>SUM(H18:H37)</f>
        <v>5859595.210000005</v>
      </c>
      <c r="I38" s="43">
        <f>E38/C38*100</f>
        <v>109.77316541529439</v>
      </c>
      <c r="J38" s="41">
        <f>SUM(J18:J37)</f>
        <v>58755227.68000001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7216079</v>
      </c>
      <c r="D39" s="38">
        <f>'[1]вспомогат'!D36</f>
        <v>1681128</v>
      </c>
      <c r="E39" s="33">
        <f>'[1]вспомогат'!G36</f>
        <v>7681780.41</v>
      </c>
      <c r="F39" s="38">
        <f>'[1]вспомогат'!H36</f>
        <v>1826496.9100000001</v>
      </c>
      <c r="G39" s="39">
        <f>'[1]вспомогат'!I36</f>
        <v>108.64710539590085</v>
      </c>
      <c r="H39" s="35">
        <f>'[1]вспомогат'!J36</f>
        <v>145368.91000000015</v>
      </c>
      <c r="I39" s="36">
        <f>'[1]вспомогат'!K36</f>
        <v>106.45366285485511</v>
      </c>
      <c r="J39" s="37">
        <f>'[1]вспомогат'!L36</f>
        <v>465701.41000000015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22670913.32</v>
      </c>
      <c r="F40" s="38">
        <f>'[1]вспомогат'!H37</f>
        <v>4431066.07</v>
      </c>
      <c r="G40" s="39">
        <f>'[1]вспомогат'!I37</f>
        <v>110.38618820576916</v>
      </c>
      <c r="H40" s="35">
        <f>'[1]вспомогат'!J37</f>
        <v>416917.0700000003</v>
      </c>
      <c r="I40" s="36">
        <f>'[1]вспомогат'!K37</f>
        <v>103.18970948282964</v>
      </c>
      <c r="J40" s="37">
        <f>'[1]вспомогат'!L37</f>
        <v>700783.3200000003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11781122.39</v>
      </c>
      <c r="F41" s="38">
        <f>'[1]вспомогат'!H38</f>
        <v>2465318.1900000013</v>
      </c>
      <c r="G41" s="39">
        <f>'[1]вспомогат'!I38</f>
        <v>126.93025915144307</v>
      </c>
      <c r="H41" s="35">
        <f>'[1]вспомогат'!J38</f>
        <v>523056.19000000134</v>
      </c>
      <c r="I41" s="36">
        <f>'[1]вспомогат'!K38</f>
        <v>114.58943870044224</v>
      </c>
      <c r="J41" s="37">
        <f>'[1]вспомогат'!L38</f>
        <v>1499963.3900000006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8622400</v>
      </c>
      <c r="D42" s="38">
        <f>'[1]вспомогат'!D39</f>
        <v>1858100</v>
      </c>
      <c r="E42" s="33">
        <f>'[1]вспомогат'!G39</f>
        <v>8793228.87</v>
      </c>
      <c r="F42" s="38">
        <f>'[1]вспомогат'!H39</f>
        <v>1796098.7999999989</v>
      </c>
      <c r="G42" s="39">
        <f>'[1]вспомогат'!I39</f>
        <v>96.66319358484468</v>
      </c>
      <c r="H42" s="35">
        <f>'[1]вспомогат'!J39</f>
        <v>-62001.20000000112</v>
      </c>
      <c r="I42" s="36">
        <f>'[1]вспомогат'!K39</f>
        <v>101.98122181759138</v>
      </c>
      <c r="J42" s="37">
        <f>'[1]вспомогат'!L39</f>
        <v>170828.86999999918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9151454.43</v>
      </c>
      <c r="F43" s="38">
        <f>'[1]вспомогат'!H40</f>
        <v>1711604.0899999999</v>
      </c>
      <c r="G43" s="39">
        <f>'[1]вспомогат'!I40</f>
        <v>101.70581384362798</v>
      </c>
      <c r="H43" s="35">
        <f>'[1]вспомогат'!J40</f>
        <v>28707.08999999985</v>
      </c>
      <c r="I43" s="36">
        <f>'[1]вспомогат'!K40</f>
        <v>131.94454235784764</v>
      </c>
      <c r="J43" s="37">
        <f>'[1]вспомогат'!L40</f>
        <v>2215620.4299999997</v>
      </c>
    </row>
    <row r="44" spans="1:10" ht="14.25" customHeight="1">
      <c r="A44" s="52" t="s">
        <v>46</v>
      </c>
      <c r="B44" s="33">
        <f>'[1]вспомогат'!B41</f>
        <v>19103480</v>
      </c>
      <c r="C44" s="33">
        <f>'[1]вспомогат'!C41</f>
        <v>12992714</v>
      </c>
      <c r="D44" s="38">
        <f>'[1]вспомогат'!D41</f>
        <v>2254299</v>
      </c>
      <c r="E44" s="33">
        <f>'[1]вспомогат'!G41</f>
        <v>13452415.24</v>
      </c>
      <c r="F44" s="38">
        <f>'[1]вспомогат'!H41</f>
        <v>1980806.2599999998</v>
      </c>
      <c r="G44" s="39">
        <f>'[1]вспомогат'!I41</f>
        <v>87.86794741957476</v>
      </c>
      <c r="H44" s="35">
        <f>'[1]вспомогат'!J41</f>
        <v>-273492.7400000002</v>
      </c>
      <c r="I44" s="36">
        <f>'[1]вспомогат'!K41</f>
        <v>103.53814637957859</v>
      </c>
      <c r="J44" s="37">
        <f>'[1]вспомогат'!L41</f>
        <v>459701.2400000002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16988827</v>
      </c>
      <c r="D45" s="38">
        <f>'[1]вспомогат'!D42</f>
        <v>3866955</v>
      </c>
      <c r="E45" s="33">
        <f>'[1]вспомогат'!G42</f>
        <v>16777283.72</v>
      </c>
      <c r="F45" s="38">
        <f>'[1]вспомогат'!H42</f>
        <v>2602231.079999998</v>
      </c>
      <c r="G45" s="39">
        <f>'[1]вспомогат'!I42</f>
        <v>67.29406160661291</v>
      </c>
      <c r="H45" s="35">
        <f>'[1]вспомогат'!J42</f>
        <v>-1264723.9200000018</v>
      </c>
      <c r="I45" s="36">
        <f>'[1]вспомогат'!K42</f>
        <v>98.75480938148348</v>
      </c>
      <c r="J45" s="37">
        <f>'[1]вспомогат'!L42</f>
        <v>-211543.2800000012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28388377.87</v>
      </c>
      <c r="F46" s="38">
        <f>'[1]вспомогат'!H43</f>
        <v>5074383.23</v>
      </c>
      <c r="G46" s="39">
        <f>'[1]вспомогат'!I43</f>
        <v>104.44104857150502</v>
      </c>
      <c r="H46" s="35">
        <f>'[1]вспомогат'!J43</f>
        <v>215773.23000000045</v>
      </c>
      <c r="I46" s="36">
        <f>'[1]вспомогат'!K43</f>
        <v>104.82124748030621</v>
      </c>
      <c r="J46" s="37">
        <f>'[1]вспомогат'!L43</f>
        <v>1305721.870000001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12574535</v>
      </c>
      <c r="D47" s="38">
        <f>'[1]вспомогат'!D44</f>
        <v>2655876</v>
      </c>
      <c r="E47" s="33">
        <f>'[1]вспомогат'!G44</f>
        <v>12751176.6</v>
      </c>
      <c r="F47" s="38">
        <f>'[1]вспомогат'!H44</f>
        <v>2649831.2300000004</v>
      </c>
      <c r="G47" s="39">
        <f>'[1]вспомогат'!I44</f>
        <v>99.77240014217533</v>
      </c>
      <c r="H47" s="35">
        <f>'[1]вспомогат'!J44</f>
        <v>-6044.769999999553</v>
      </c>
      <c r="I47" s="36">
        <f>'[1]вспомогат'!K44</f>
        <v>101.40475651783545</v>
      </c>
      <c r="J47" s="37">
        <f>'[1]вспомогат'!L44</f>
        <v>176641.59999999963</v>
      </c>
    </row>
    <row r="48" spans="1:10" ht="14.25" customHeight="1">
      <c r="A48" s="53" t="s">
        <v>50</v>
      </c>
      <c r="B48" s="33">
        <f>'[1]вспомогат'!B45</f>
        <v>24211929</v>
      </c>
      <c r="C48" s="33">
        <f>'[1]вспомогат'!C45</f>
        <v>13394488</v>
      </c>
      <c r="D48" s="38">
        <f>'[1]вспомогат'!D45</f>
        <v>2639392</v>
      </c>
      <c r="E48" s="33">
        <f>'[1]вспомогат'!G45</f>
        <v>14303599.81</v>
      </c>
      <c r="F48" s="38">
        <f>'[1]вспомогат'!H45</f>
        <v>2329362.08</v>
      </c>
      <c r="G48" s="39">
        <f>'[1]вспомогат'!I45</f>
        <v>88.25373722433045</v>
      </c>
      <c r="H48" s="35">
        <f>'[1]вспомогат'!J45</f>
        <v>-310029.9199999999</v>
      </c>
      <c r="I48" s="36">
        <f>'[1]вспомогат'!K45</f>
        <v>106.78720836511258</v>
      </c>
      <c r="J48" s="37">
        <f>'[1]вспомогат'!L45</f>
        <v>909111.8100000005</v>
      </c>
    </row>
    <row r="49" spans="1:10" ht="14.25" customHeight="1">
      <c r="A49" s="53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5160994.07</v>
      </c>
      <c r="F49" s="38">
        <f>'[1]вспомогат'!H46</f>
        <v>1190493.7400000002</v>
      </c>
      <c r="G49" s="39">
        <f>'[1]вспомогат'!I46</f>
        <v>94.29787830638378</v>
      </c>
      <c r="H49" s="35">
        <f>'[1]вспомогат'!J46</f>
        <v>-71988.25999999978</v>
      </c>
      <c r="I49" s="36">
        <f>'[1]вспомогат'!K46</f>
        <v>99.66352793459315</v>
      </c>
      <c r="J49" s="37">
        <f>'[1]вспомогат'!L46</f>
        <v>-17423.929999999702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4666796.74</v>
      </c>
      <c r="F50" s="38">
        <f>'[1]вспомогат'!H47</f>
        <v>1011691.27</v>
      </c>
      <c r="G50" s="39">
        <f>'[1]вспомогат'!I47</f>
        <v>89.3713097687386</v>
      </c>
      <c r="H50" s="35">
        <f>'[1]вспомогат'!J47</f>
        <v>-120317.72999999998</v>
      </c>
      <c r="I50" s="36">
        <f>'[1]вспомогат'!K47</f>
        <v>105.67740741898129</v>
      </c>
      <c r="J50" s="37">
        <f>'[1]вспомогат'!L47</f>
        <v>250718.74000000022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5262341</v>
      </c>
      <c r="D51" s="38">
        <f>'[1]вспомогат'!D48</f>
        <v>1268587</v>
      </c>
      <c r="E51" s="33">
        <f>'[1]вспомогат'!G48</f>
        <v>5306959.31</v>
      </c>
      <c r="F51" s="38">
        <f>'[1]вспомогат'!H48</f>
        <v>1236616.0899999994</v>
      </c>
      <c r="G51" s="39">
        <f>'[1]вспомогат'!I48</f>
        <v>97.4798015429765</v>
      </c>
      <c r="H51" s="35">
        <f>'[1]вспомогат'!J48</f>
        <v>-31970.910000000615</v>
      </c>
      <c r="I51" s="36">
        <f>'[1]вспомогат'!K48</f>
        <v>100.84787948937554</v>
      </c>
      <c r="J51" s="37">
        <f>'[1]вспомогат'!L48</f>
        <v>44618.30999999959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17508890.61</v>
      </c>
      <c r="F52" s="38">
        <f>'[1]вспомогат'!H49</f>
        <v>7504874.1</v>
      </c>
      <c r="G52" s="39">
        <f>'[1]вспомогат'!I49</f>
        <v>347.5439322812833</v>
      </c>
      <c r="H52" s="35">
        <f>'[1]вспомогат'!J49</f>
        <v>5345471.1</v>
      </c>
      <c r="I52" s="36">
        <f>'[1]вспомогат'!K49</f>
        <v>155.4120331685027</v>
      </c>
      <c r="J52" s="37">
        <f>'[1]вспомогат'!L49</f>
        <v>6242780.609999999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5471937.87</v>
      </c>
      <c r="F53" s="38">
        <f>'[1]вспомогат'!H50</f>
        <v>1287113.3900000001</v>
      </c>
      <c r="G53" s="39">
        <f>'[1]вспомогат'!I50</f>
        <v>93.48464285039853</v>
      </c>
      <c r="H53" s="35">
        <f>'[1]вспомогат'!J50</f>
        <v>-89704.60999999987</v>
      </c>
      <c r="I53" s="36">
        <f>'[1]вспомогат'!K50</f>
        <v>102.2348979946823</v>
      </c>
      <c r="J53" s="37">
        <f>'[1]вспомогат'!L50</f>
        <v>119618.87000000011</v>
      </c>
    </row>
    <row r="54" spans="1:10" ht="14.25" customHeight="1">
      <c r="A54" s="53" t="s">
        <v>56</v>
      </c>
      <c r="B54" s="33">
        <f>'[1]вспомогат'!B51</f>
        <v>8284380</v>
      </c>
      <c r="C54" s="33">
        <f>'[1]вспомогат'!C51</f>
        <v>4450120</v>
      </c>
      <c r="D54" s="38">
        <f>'[1]вспомогат'!D51</f>
        <v>1227630</v>
      </c>
      <c r="E54" s="33">
        <f>'[1]вспомогат'!G51</f>
        <v>4667051.27</v>
      </c>
      <c r="F54" s="38">
        <f>'[1]вспомогат'!H51</f>
        <v>870898.6599999997</v>
      </c>
      <c r="G54" s="39">
        <f>'[1]вспомогат'!I51</f>
        <v>70.94146118944631</v>
      </c>
      <c r="H54" s="35">
        <f>'[1]вспомогат'!J51</f>
        <v>-356731.3400000003</v>
      </c>
      <c r="I54" s="36">
        <f>'[1]вспомогат'!K51</f>
        <v>104.87472854664593</v>
      </c>
      <c r="J54" s="37">
        <f>'[1]вспомогат'!L51</f>
        <v>216931.26999999955</v>
      </c>
    </row>
    <row r="55" spans="1:10" ht="14.25" customHeight="1">
      <c r="A55" s="53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28604254.53</v>
      </c>
      <c r="F55" s="38">
        <f>'[1]вспомогат'!H52</f>
        <v>4626872.5</v>
      </c>
      <c r="G55" s="39">
        <f>'[1]вспомогат'!I52</f>
        <v>106.38320253303384</v>
      </c>
      <c r="H55" s="35">
        <f>'[1]вспомогат'!J52</f>
        <v>277621.5</v>
      </c>
      <c r="I55" s="36">
        <f>'[1]вспомогат'!K52</f>
        <v>114.0704083400343</v>
      </c>
      <c r="J55" s="37">
        <f>'[1]вспомогат'!L52</f>
        <v>3528290.530000001</v>
      </c>
    </row>
    <row r="56" spans="1:10" ht="14.25" customHeight="1">
      <c r="A56" s="53" t="s">
        <v>58</v>
      </c>
      <c r="B56" s="33">
        <f>'[1]вспомогат'!B53</f>
        <v>61512246</v>
      </c>
      <c r="C56" s="33">
        <f>'[1]вспомогат'!C53</f>
        <v>32506099</v>
      </c>
      <c r="D56" s="38">
        <f>'[1]вспомогат'!D53</f>
        <v>5400441</v>
      </c>
      <c r="E56" s="33">
        <f>'[1]вспомогат'!G53</f>
        <v>35125868.57</v>
      </c>
      <c r="F56" s="38">
        <f>'[1]вспомогат'!H53</f>
        <v>5752472.990000002</v>
      </c>
      <c r="G56" s="39">
        <f>'[1]вспомогат'!I53</f>
        <v>106.5185785753423</v>
      </c>
      <c r="H56" s="35">
        <f>'[1]вспомогат'!J53</f>
        <v>352031.9900000021</v>
      </c>
      <c r="I56" s="36">
        <f>'[1]вспомогат'!K53</f>
        <v>108.0593170223225</v>
      </c>
      <c r="J56" s="37">
        <f>'[1]вспомогат'!L53</f>
        <v>2619769.5700000003</v>
      </c>
    </row>
    <row r="57" spans="1:10" ht="14.25" customHeight="1">
      <c r="A57" s="53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18426829.65</v>
      </c>
      <c r="F57" s="38">
        <f>'[1]вспомогат'!H54</f>
        <v>4823761.349999998</v>
      </c>
      <c r="G57" s="39">
        <f>'[1]вспомогат'!I54</f>
        <v>120.83267828962194</v>
      </c>
      <c r="H57" s="35">
        <f>'[1]вспомогат'!J54</f>
        <v>831661.3499999978</v>
      </c>
      <c r="I57" s="36">
        <f>'[1]вспомогат'!K54</f>
        <v>107.59076065508413</v>
      </c>
      <c r="J57" s="37">
        <f>'[1]вспомогат'!L54</f>
        <v>1300052.6499999985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35013971.36</v>
      </c>
      <c r="F58" s="38">
        <f>'[1]вспомогат'!H55</f>
        <v>8128537.960000001</v>
      </c>
      <c r="G58" s="39">
        <f>'[1]вспомогат'!I55</f>
        <v>60.73778644549055</v>
      </c>
      <c r="H58" s="35">
        <f>'[1]вспомогат'!J55</f>
        <v>-5254462.039999999</v>
      </c>
      <c r="I58" s="36">
        <f>'[1]вспомогат'!K55</f>
        <v>110.63483815984291</v>
      </c>
      <c r="J58" s="37">
        <f>'[1]вспомогат'!L55</f>
        <v>3365738.3599999994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38795149.17</v>
      </c>
      <c r="F59" s="38">
        <f>'[1]вспомогат'!H56</f>
        <v>7006472.420000002</v>
      </c>
      <c r="G59" s="39">
        <f>'[1]вспомогат'!I56</f>
        <v>115.25831717094952</v>
      </c>
      <c r="H59" s="35">
        <f>'[1]вспомогат'!J56</f>
        <v>927542.4200000018</v>
      </c>
      <c r="I59" s="36">
        <f>'[1]вспомогат'!K56</f>
        <v>103.91125932221298</v>
      </c>
      <c r="J59" s="37">
        <f>'[1]вспомогат'!L56</f>
        <v>1460264.1700000018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5123994</v>
      </c>
      <c r="D60" s="38">
        <f>'[1]вспомогат'!D57</f>
        <v>933149</v>
      </c>
      <c r="E60" s="33">
        <f>'[1]вспомогат'!G57</f>
        <v>5258148.08</v>
      </c>
      <c r="F60" s="38">
        <f>'[1]вспомогат'!H57</f>
        <v>856261.4199999999</v>
      </c>
      <c r="G60" s="39">
        <f>'[1]вспомогат'!I57</f>
        <v>91.76041768249227</v>
      </c>
      <c r="H60" s="35">
        <f>'[1]вспомогат'!J57</f>
        <v>-76887.58000000007</v>
      </c>
      <c r="I60" s="36">
        <f>'[1]вспомогат'!K57</f>
        <v>102.61815450993892</v>
      </c>
      <c r="J60" s="37">
        <f>'[1]вспомогат'!L57</f>
        <v>134154.08000000007</v>
      </c>
    </row>
    <row r="61" spans="1:10" ht="14.25" customHeight="1">
      <c r="A61" s="53" t="s">
        <v>63</v>
      </c>
      <c r="B61" s="33">
        <f>'[1]вспомогат'!B58</f>
        <v>50529461</v>
      </c>
      <c r="C61" s="33">
        <f>'[1]вспомогат'!C58</f>
        <v>29579952</v>
      </c>
      <c r="D61" s="38">
        <f>'[1]вспомогат'!D58</f>
        <v>7659881</v>
      </c>
      <c r="E61" s="33">
        <f>'[1]вспомогат'!G58</f>
        <v>30644670.05</v>
      </c>
      <c r="F61" s="38">
        <f>'[1]вспомогат'!H58</f>
        <v>5034613.2200000025</v>
      </c>
      <c r="G61" s="39">
        <f>'[1]вспомогат'!I58</f>
        <v>65.72704223472927</v>
      </c>
      <c r="H61" s="35">
        <f>'[1]вспомогат'!J58</f>
        <v>-2625267.7799999975</v>
      </c>
      <c r="I61" s="36">
        <f>'[1]вспомогат'!K58</f>
        <v>103.59945834259636</v>
      </c>
      <c r="J61" s="37">
        <f>'[1]вспомогат'!L58</f>
        <v>1064718.0500000007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6390168</v>
      </c>
      <c r="D62" s="38">
        <f>'[1]вспомогат'!D59</f>
        <v>999024</v>
      </c>
      <c r="E62" s="33">
        <f>'[1]вспомогат'!G59</f>
        <v>6762793.08</v>
      </c>
      <c r="F62" s="38">
        <f>'[1]вспомогат'!H59</f>
        <v>1136328.4299999997</v>
      </c>
      <c r="G62" s="39">
        <f>'[1]вспомогат'!I59</f>
        <v>113.7438570044363</v>
      </c>
      <c r="H62" s="35">
        <f>'[1]вспомогат'!J59</f>
        <v>137304.4299999997</v>
      </c>
      <c r="I62" s="36">
        <f>'[1]вспомогат'!K59</f>
        <v>105.8312250945515</v>
      </c>
      <c r="J62" s="37">
        <f>'[1]вспомогат'!L59</f>
        <v>372625.0800000001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7715948.56</v>
      </c>
      <c r="F63" s="38">
        <f>'[1]вспомогат'!H60</f>
        <v>994882.7199999997</v>
      </c>
      <c r="G63" s="39">
        <f>'[1]вспомогат'!I60</f>
        <v>69.26705562904684</v>
      </c>
      <c r="H63" s="35">
        <f>'[1]вспомогат'!J60</f>
        <v>-441417.28000000026</v>
      </c>
      <c r="I63" s="36">
        <f>'[1]вспомогат'!K60</f>
        <v>129.1413209792445</v>
      </c>
      <c r="J63" s="37">
        <f>'[1]вспомогат'!L60</f>
        <v>1741138.5599999996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5890840.22</v>
      </c>
      <c r="F64" s="38">
        <f>'[1]вспомогат'!H61</f>
        <v>2144820.5399999996</v>
      </c>
      <c r="G64" s="39">
        <f>'[1]вспомогат'!I61</f>
        <v>106.1130978266516</v>
      </c>
      <c r="H64" s="35">
        <f>'[1]вспомогат'!J61</f>
        <v>123561.53999999957</v>
      </c>
      <c r="I64" s="36">
        <f>'[1]вспомогат'!K61</f>
        <v>110.02192691327734</v>
      </c>
      <c r="J64" s="37">
        <f>'[1]вспомогат'!L61</f>
        <v>536598.2199999997</v>
      </c>
    </row>
    <row r="65" spans="1:10" ht="14.25" customHeight="1">
      <c r="A65" s="53" t="s">
        <v>67</v>
      </c>
      <c r="B65" s="33">
        <f>'[1]вспомогат'!B62</f>
        <v>10643820</v>
      </c>
      <c r="C65" s="33">
        <f>'[1]вспомогат'!C62</f>
        <v>4944360</v>
      </c>
      <c r="D65" s="38">
        <f>'[1]вспомогат'!D62</f>
        <v>1687851</v>
      </c>
      <c r="E65" s="33">
        <f>'[1]вспомогат'!G62</f>
        <v>5686570.74</v>
      </c>
      <c r="F65" s="38">
        <f>'[1]вспомогат'!H62</f>
        <v>2141932.62</v>
      </c>
      <c r="G65" s="39">
        <f>'[1]вспомогат'!I62</f>
        <v>126.902944631961</v>
      </c>
      <c r="H65" s="35">
        <f>'[1]вспомогат'!J62</f>
        <v>454081.6200000001</v>
      </c>
      <c r="I65" s="36">
        <f>'[1]вспомогат'!K62</f>
        <v>115.01126010241973</v>
      </c>
      <c r="J65" s="37">
        <f>'[1]вспомогат'!L62</f>
        <v>742210.7400000002</v>
      </c>
    </row>
    <row r="66" spans="1:10" ht="14.25" customHeight="1">
      <c r="A66" s="53" t="s">
        <v>68</v>
      </c>
      <c r="B66" s="33">
        <f>'[1]вспомогат'!B63</f>
        <v>8493282</v>
      </c>
      <c r="C66" s="33">
        <f>'[1]вспомогат'!C63</f>
        <v>2819481</v>
      </c>
      <c r="D66" s="38">
        <f>'[1]вспомогат'!D63</f>
        <v>541754</v>
      </c>
      <c r="E66" s="33">
        <f>'[1]вспомогат'!G63</f>
        <v>3913373.68</v>
      </c>
      <c r="F66" s="38">
        <f>'[1]вспомогат'!H63</f>
        <v>577411.02</v>
      </c>
      <c r="G66" s="39">
        <f>'[1]вспомогат'!I63</f>
        <v>106.58177327717009</v>
      </c>
      <c r="H66" s="35">
        <f>'[1]вспомогат'!J63</f>
        <v>35657.02000000002</v>
      </c>
      <c r="I66" s="36">
        <f>'[1]вспомогат'!K63</f>
        <v>138.797660987962</v>
      </c>
      <c r="J66" s="37">
        <f>'[1]вспомогат'!L63</f>
        <v>1093892.6800000002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6519475</v>
      </c>
      <c r="D67" s="38">
        <f>'[1]вспомогат'!D64</f>
        <v>1639310</v>
      </c>
      <c r="E67" s="33">
        <f>'[1]вспомогат'!G64</f>
        <v>7492038.9</v>
      </c>
      <c r="F67" s="38">
        <f>'[1]вспомогат'!H64</f>
        <v>1490277.9400000004</v>
      </c>
      <c r="G67" s="39">
        <f>'[1]вспомогат'!I64</f>
        <v>90.90885433505562</v>
      </c>
      <c r="H67" s="35">
        <f>'[1]вспомогат'!J64</f>
        <v>-149032.0599999996</v>
      </c>
      <c r="I67" s="36">
        <f>'[1]вспомогат'!K64</f>
        <v>114.91782543839804</v>
      </c>
      <c r="J67" s="37">
        <f>'[1]вспомогат'!L64</f>
        <v>972563.9000000004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5990766.2</v>
      </c>
      <c r="F68" s="38">
        <f>'[1]вспомогат'!H65</f>
        <v>1925771.85</v>
      </c>
      <c r="G68" s="39">
        <f>'[1]вспомогат'!I65</f>
        <v>146.98641016051351</v>
      </c>
      <c r="H68" s="35">
        <f>'[1]вспомогат'!J65</f>
        <v>615601.8500000001</v>
      </c>
      <c r="I68" s="36">
        <f>'[1]вспомогат'!K65</f>
        <v>122.42143143233149</v>
      </c>
      <c r="J68" s="37">
        <f>'[1]вспомогат'!L65</f>
        <v>1097206.2000000002</v>
      </c>
    </row>
    <row r="69" spans="1:10" ht="14.25" customHeight="1">
      <c r="A69" s="53" t="s">
        <v>71</v>
      </c>
      <c r="B69" s="33">
        <f>'[1]вспомогат'!B66</f>
        <v>28969132</v>
      </c>
      <c r="C69" s="33">
        <f>'[1]вспомогат'!C66</f>
        <v>14851954</v>
      </c>
      <c r="D69" s="38">
        <f>'[1]вспомогат'!D66</f>
        <v>3574139</v>
      </c>
      <c r="E69" s="33">
        <f>'[1]вспомогат'!G66</f>
        <v>16070154.01</v>
      </c>
      <c r="F69" s="38">
        <f>'[1]вспомогат'!H66</f>
        <v>2920625.34</v>
      </c>
      <c r="G69" s="39">
        <f>'[1]вспомогат'!I66</f>
        <v>81.71549399729557</v>
      </c>
      <c r="H69" s="35">
        <f>'[1]вспомогат'!J66</f>
        <v>-653513.6600000001</v>
      </c>
      <c r="I69" s="36">
        <f>'[1]вспомогат'!K66</f>
        <v>108.20228779324256</v>
      </c>
      <c r="J69" s="37">
        <f>'[1]вспомогат'!L66</f>
        <v>1218200.0099999998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27887012</v>
      </c>
      <c r="D70" s="38">
        <f>'[1]вспомогат'!D67</f>
        <v>7165893</v>
      </c>
      <c r="E70" s="33">
        <f>'[1]вспомогат'!G67</f>
        <v>32786151.11</v>
      </c>
      <c r="F70" s="38">
        <f>'[1]вспомогат'!H67</f>
        <v>8705077.18</v>
      </c>
      <c r="G70" s="39">
        <f>'[1]вспомогат'!I67</f>
        <v>121.47930732429299</v>
      </c>
      <c r="H70" s="35">
        <f>'[1]вспомогат'!J67</f>
        <v>1539184.1799999997</v>
      </c>
      <c r="I70" s="36">
        <f>'[1]вспомогат'!K67</f>
        <v>117.56781655202072</v>
      </c>
      <c r="J70" s="37">
        <f>'[1]вспомогат'!L67</f>
        <v>4899139.109999999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42516714.93</v>
      </c>
      <c r="F71" s="38">
        <f>'[1]вспомогат'!H68</f>
        <v>10694241.530000001</v>
      </c>
      <c r="G71" s="39">
        <f>'[1]вспомогат'!I68</f>
        <v>162.51500699646712</v>
      </c>
      <c r="H71" s="35">
        <f>'[1]вспомогат'!J68</f>
        <v>4113777.530000001</v>
      </c>
      <c r="I71" s="36">
        <f>'[1]вспомогат'!K68</f>
        <v>111.90734842739339</v>
      </c>
      <c r="J71" s="37">
        <f>'[1]вспомогат'!L68</f>
        <v>4523932.93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8125614.99</v>
      </c>
      <c r="F72" s="38">
        <f>'[1]вспомогат'!H69</f>
        <v>1473799.37</v>
      </c>
      <c r="G72" s="39">
        <f>'[1]вспомогат'!I69</f>
        <v>121.5805452895562</v>
      </c>
      <c r="H72" s="35">
        <f>'[1]вспомогат'!J69</f>
        <v>261599.3700000001</v>
      </c>
      <c r="I72" s="36">
        <f>'[1]вспомогат'!K69</f>
        <v>103.39511108566192</v>
      </c>
      <c r="J72" s="37">
        <f>'[1]вспомогат'!L69</f>
        <v>266814.9900000002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3562748.08</v>
      </c>
      <c r="F73" s="38">
        <f>'[1]вспомогат'!H70</f>
        <v>634135.2800000003</v>
      </c>
      <c r="G73" s="39">
        <f>'[1]вспомогат'!I70</f>
        <v>106.87373051318787</v>
      </c>
      <c r="H73" s="35">
        <f>'[1]вспомогат'!J70</f>
        <v>40785.28000000026</v>
      </c>
      <c r="I73" s="36">
        <f>'[1]вспомогат'!K70</f>
        <v>104.65988508043196</v>
      </c>
      <c r="J73" s="37">
        <f>'[1]вспомогат'!L70</f>
        <v>158628.08000000007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2774997.73</v>
      </c>
      <c r="F74" s="38">
        <f>'[1]вспомогат'!H71</f>
        <v>987962.19</v>
      </c>
      <c r="G74" s="39">
        <f>'[1]вспомогат'!I71</f>
        <v>111.61043642706407</v>
      </c>
      <c r="H74" s="35">
        <f>'[1]вспомогат'!J71</f>
        <v>102774.18999999994</v>
      </c>
      <c r="I74" s="36">
        <f>'[1]вспомогат'!K71</f>
        <v>103.84627184094705</v>
      </c>
      <c r="J74" s="37">
        <f>'[1]вспомогат'!L71</f>
        <v>102780.72999999998</v>
      </c>
    </row>
    <row r="75" spans="1:10" ht="15" customHeight="1">
      <c r="A75" s="51" t="s">
        <v>77</v>
      </c>
      <c r="B75" s="41">
        <f>SUM(B39:B74)</f>
        <v>939294314</v>
      </c>
      <c r="C75" s="41">
        <f>SUM(C39:C74)</f>
        <v>483943093</v>
      </c>
      <c r="D75" s="41">
        <f>SUM(D39:D74)</f>
        <v>107324251</v>
      </c>
      <c r="E75" s="41">
        <f>SUM(E39:E74)</f>
        <v>529691586.17</v>
      </c>
      <c r="F75" s="41">
        <f>SUM(F39:F74)</f>
        <v>112025143.06</v>
      </c>
      <c r="G75" s="42">
        <f>F75/D75*100</f>
        <v>104.38008373335865</v>
      </c>
      <c r="H75" s="41">
        <f>SUM(H39:H74)</f>
        <v>4700892.060000004</v>
      </c>
      <c r="I75" s="43">
        <f>E75/C75*100</f>
        <v>109.45327949333912</v>
      </c>
      <c r="J75" s="41">
        <f>SUM(J39:J74)</f>
        <v>45748493.169999994</v>
      </c>
    </row>
    <row r="76" spans="1:10" ht="15.75" customHeight="1">
      <c r="A76" s="54" t="s">
        <v>78</v>
      </c>
      <c r="B76" s="55">
        <f>'[1]вспомогат'!B72</f>
        <v>10119453982</v>
      </c>
      <c r="C76" s="55">
        <f>'[1]вспомогат'!C72</f>
        <v>5642894807</v>
      </c>
      <c r="D76" s="55">
        <f>'[1]вспомогат'!D72</f>
        <v>868168781</v>
      </c>
      <c r="E76" s="55">
        <f>'[1]вспомогат'!G72</f>
        <v>5977848915.899999</v>
      </c>
      <c r="F76" s="55">
        <f>'[1]вспомогат'!H72</f>
        <v>918350714.8200003</v>
      </c>
      <c r="G76" s="56">
        <f>'[1]вспомогат'!I72</f>
        <v>105.7802048309314</v>
      </c>
      <c r="H76" s="55">
        <f>'[1]вспомогат'!J72</f>
        <v>50181933.82000014</v>
      </c>
      <c r="I76" s="56">
        <f>'[1]вспомогат'!K72</f>
        <v>105.9358559809495</v>
      </c>
      <c r="J76" s="55">
        <f>'[1]вспомогат'!L72</f>
        <v>334954108.9000001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31.07.2018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2018-08-02T06:37:28Z</dcterms:created>
  <dcterms:modified xsi:type="dcterms:W3CDTF">2018-08-02T06:37:59Z</dcterms:modified>
  <cp:category/>
  <cp:version/>
  <cp:contentType/>
  <cp:contentStatus/>
</cp:coreProperties>
</file>