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<sst xmlns="http://schemas.openxmlformats.org/spreadsheetml/2006/main" count="84" uniqueCount="79">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</sst>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24.07.2018</v>
          </cell>
        </row>
        <row r="6">
          <cell r="G6" t="str">
            <v>Фактично надійшло на 24.07.2018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1058969760.1</v>
          </cell>
          <cell r="H10">
            <v>96489638.65999997</v>
          </cell>
          <cell r="I10">
            <v>74.12216387750475</v>
          </cell>
          <cell r="J10">
            <v>-33686861.34000003</v>
          </cell>
          <cell r="K10">
            <v>99.52309231412251</v>
          </cell>
          <cell r="L10">
            <v>-5074508.899999976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2651406673.17</v>
          </cell>
          <cell r="H11">
            <v>279006377.99000025</v>
          </cell>
          <cell r="I11">
            <v>73.38603803098457</v>
          </cell>
          <cell r="J11">
            <v>-101183622.00999975</v>
          </cell>
          <cell r="K11">
            <v>100.72968137565535</v>
          </cell>
          <cell r="L11">
            <v>19206673.170000076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227956597.82</v>
          </cell>
          <cell r="H12">
            <v>33675035.849999994</v>
          </cell>
          <cell r="I12">
            <v>87.16060743851514</v>
          </cell>
          <cell r="J12">
            <v>-4960578.150000006</v>
          </cell>
          <cell r="K12">
            <v>103.39441961611368</v>
          </cell>
          <cell r="L12">
            <v>7483772.819999993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312286073.95</v>
          </cell>
          <cell r="H13">
            <v>29442425.839999974</v>
          </cell>
          <cell r="I13">
            <v>70.66914333924989</v>
          </cell>
          <cell r="J13">
            <v>-12219924.160000026</v>
          </cell>
          <cell r="K13">
            <v>104.78990547683378</v>
          </cell>
          <cell r="L13">
            <v>14274473.949999988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296463068.29</v>
          </cell>
          <cell r="H14">
            <v>32741798.27000001</v>
          </cell>
          <cell r="I14">
            <v>77.27225118002457</v>
          </cell>
          <cell r="J14">
            <v>-9630201.72999999</v>
          </cell>
          <cell r="K14">
            <v>97.36445058261738</v>
          </cell>
          <cell r="L14">
            <v>-8024931.709999979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41537804.02</v>
          </cell>
          <cell r="H15">
            <v>4354979.240000002</v>
          </cell>
          <cell r="I15">
            <v>71.17328186388274</v>
          </cell>
          <cell r="J15">
            <v>-1763860.759999998</v>
          </cell>
          <cell r="K15">
            <v>98.85389583237644</v>
          </cell>
          <cell r="L15">
            <v>-481585.9799999967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19710995.77</v>
          </cell>
          <cell r="H16">
            <v>2204707.34</v>
          </cell>
          <cell r="I16">
            <v>55.814443100444386</v>
          </cell>
          <cell r="J16">
            <v>-1745358.6600000001</v>
          </cell>
          <cell r="K16">
            <v>100.21877079523416</v>
          </cell>
          <cell r="L16">
            <v>43027.76999999955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146267189.57</v>
          </cell>
          <cell r="H17">
            <v>19443123.029999986</v>
          </cell>
          <cell r="I17">
            <v>94.1783446978261</v>
          </cell>
          <cell r="J17">
            <v>-1201880.9700000137</v>
          </cell>
          <cell r="K17">
            <v>115.47026432777902</v>
          </cell>
          <cell r="L17">
            <v>19596318.569999993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71400</v>
          </cell>
          <cell r="H18">
            <v>3890</v>
          </cell>
          <cell r="I18">
            <v>55.17730496453901</v>
          </cell>
          <cell r="J18">
            <v>-3160</v>
          </cell>
          <cell r="K18">
            <v>144.09687184661956</v>
          </cell>
          <cell r="L18">
            <v>21850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2573708.53</v>
          </cell>
          <cell r="H19">
            <v>498298.09999999986</v>
          </cell>
          <cell r="I19">
            <v>43.574476085540255</v>
          </cell>
          <cell r="J19">
            <v>-645256.9000000001</v>
          </cell>
          <cell r="K19">
            <v>93.67115045858203</v>
          </cell>
          <cell r="L19">
            <v>-173891.4700000002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70147026.86</v>
          </cell>
          <cell r="H20">
            <v>9983001.700000003</v>
          </cell>
          <cell r="I20">
            <v>87.32336396866998</v>
          </cell>
          <cell r="J20">
            <v>-1449221.299999997</v>
          </cell>
          <cell r="K20">
            <v>111.46348053725418</v>
          </cell>
          <cell r="L20">
            <v>7214282.859999999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16342884.14</v>
          </cell>
          <cell r="H21">
            <v>2536121.8500000015</v>
          </cell>
          <cell r="I21">
            <v>101.99113853800964</v>
          </cell>
          <cell r="J21">
            <v>49511.85000000149</v>
          </cell>
          <cell r="K21">
            <v>128.92543082604215</v>
          </cell>
          <cell r="L21">
            <v>3666654.1400000006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30536555.28</v>
          </cell>
          <cell r="H22">
            <v>2878484.8100000024</v>
          </cell>
          <cell r="I22">
            <v>45.94032546063463</v>
          </cell>
          <cell r="J22">
            <v>-3387219.1899999976</v>
          </cell>
          <cell r="K22">
            <v>96.83446937461058</v>
          </cell>
          <cell r="L22">
            <v>-998243.7199999988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3689246.74</v>
          </cell>
          <cell r="H23">
            <v>408320.02</v>
          </cell>
          <cell r="I23">
            <v>40.72936400271316</v>
          </cell>
          <cell r="J23">
            <v>-594199.98</v>
          </cell>
          <cell r="K23">
            <v>92.2409229776049</v>
          </cell>
          <cell r="L23">
            <v>-310330.2599999998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20087821.56</v>
          </cell>
          <cell r="H24">
            <v>2341836.169999998</v>
          </cell>
          <cell r="I24">
            <v>69.7235683934232</v>
          </cell>
          <cell r="J24">
            <v>-1016907.8300000019</v>
          </cell>
          <cell r="K24">
            <v>105.39919939341402</v>
          </cell>
          <cell r="L24">
            <v>1029022.5599999987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57999784.53</v>
          </cell>
          <cell r="H25">
            <v>8008746.719999999</v>
          </cell>
          <cell r="I25">
            <v>69.65226877111473</v>
          </cell>
          <cell r="J25">
            <v>-3489438.280000001</v>
          </cell>
          <cell r="K25">
            <v>96.09697143304776</v>
          </cell>
          <cell r="L25">
            <v>-2355691.469999999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32705380.8</v>
          </cell>
          <cell r="H26">
            <v>6248624.59</v>
          </cell>
          <cell r="I26">
            <v>78.14862049205196</v>
          </cell>
          <cell r="J26">
            <v>-1747197.4100000001</v>
          </cell>
          <cell r="K26">
            <v>102.44751900715305</v>
          </cell>
          <cell r="L26">
            <v>781346.8000000007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32178301.27</v>
          </cell>
          <cell r="H27">
            <v>7435596.73</v>
          </cell>
          <cell r="I27">
            <v>104.04146226760285</v>
          </cell>
          <cell r="J27">
            <v>288833.73000000045</v>
          </cell>
          <cell r="K27">
            <v>102.50852452118697</v>
          </cell>
          <cell r="L27">
            <v>787447.2699999996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41510.600000000006</v>
          </cell>
          <cell r="H28">
            <v>806.5</v>
          </cell>
          <cell r="I28">
            <v>4.501814122243929</v>
          </cell>
          <cell r="J28">
            <v>-17108.5</v>
          </cell>
          <cell r="K28">
            <v>72.07952769578053</v>
          </cell>
          <cell r="L28">
            <v>-16079.399999999994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93448132.08</v>
          </cell>
          <cell r="H29">
            <v>11372331.899999991</v>
          </cell>
          <cell r="I29">
            <v>83.05728886777048</v>
          </cell>
          <cell r="J29">
            <v>-2319822.100000009</v>
          </cell>
          <cell r="K29">
            <v>99.6718316195213</v>
          </cell>
          <cell r="L29">
            <v>-307676.9200000018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22815273.79</v>
          </cell>
          <cell r="H30">
            <v>4910025.02</v>
          </cell>
          <cell r="I30">
            <v>67.5955759402827</v>
          </cell>
          <cell r="J30">
            <v>-2353800.9800000004</v>
          </cell>
          <cell r="K30">
            <v>99.52736862915792</v>
          </cell>
          <cell r="L30">
            <v>-108344.2100000009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16075909.52</v>
          </cell>
          <cell r="H31">
            <v>2289451.039999999</v>
          </cell>
          <cell r="I31">
            <v>57.248698967675956</v>
          </cell>
          <cell r="J31">
            <v>-1709680.960000001</v>
          </cell>
          <cell r="K31">
            <v>93.97573628235016</v>
          </cell>
          <cell r="L31">
            <v>-1030537.4800000004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17871256.99</v>
          </cell>
          <cell r="H32">
            <v>2325556.1899999976</v>
          </cell>
          <cell r="I32">
            <v>58.93225070904511</v>
          </cell>
          <cell r="J32">
            <v>-1620595.8100000024</v>
          </cell>
          <cell r="K32">
            <v>97.74186766375684</v>
          </cell>
          <cell r="L32">
            <v>-412880.01000000164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31690544.61</v>
          </cell>
          <cell r="H33">
            <v>5184911.210000001</v>
          </cell>
          <cell r="I33">
            <v>72.42197059017026</v>
          </cell>
          <cell r="J33">
            <v>-1974395.789999999</v>
          </cell>
          <cell r="K33">
            <v>101.2961095866346</v>
          </cell>
          <cell r="L33">
            <v>405488.6099999994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180758.62</v>
          </cell>
          <cell r="H34">
            <v>-6269.010000000009</v>
          </cell>
          <cell r="I34">
            <v>-23.39182835820899</v>
          </cell>
          <cell r="J34">
            <v>-33069.01000000001</v>
          </cell>
          <cell r="K34">
            <v>140.12296124031008</v>
          </cell>
          <cell r="L34">
            <v>51758.619999999995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3226558.32</v>
          </cell>
          <cell r="H35">
            <v>670639.1999999997</v>
          </cell>
          <cell r="I35">
            <v>42.595574028508004</v>
          </cell>
          <cell r="J35">
            <v>-903794.8000000003</v>
          </cell>
          <cell r="K35">
            <v>78.92347826469818</v>
          </cell>
          <cell r="L35">
            <v>-861652.6800000002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6840099.01</v>
          </cell>
          <cell r="H36">
            <v>984815.5099999998</v>
          </cell>
          <cell r="I36">
            <v>33.146182527309485</v>
          </cell>
          <cell r="J36">
            <v>-1986312.4900000002</v>
          </cell>
          <cell r="K36">
            <v>80.41424268455536</v>
          </cell>
          <cell r="L36">
            <v>-1665979.9900000002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21458949.95</v>
          </cell>
          <cell r="H37">
            <v>3219102.6999999993</v>
          </cell>
          <cell r="I37">
            <v>80.19390162148937</v>
          </cell>
          <cell r="J37">
            <v>-795046.3000000007</v>
          </cell>
          <cell r="K37">
            <v>97.6732952877384</v>
          </cell>
          <cell r="L37">
            <v>-511180.05000000075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10768179.82</v>
          </cell>
          <cell r="H38">
            <v>1452375.620000001</v>
          </cell>
          <cell r="I38">
            <v>74.77753361801864</v>
          </cell>
          <cell r="J38">
            <v>-489886.37999999896</v>
          </cell>
          <cell r="K38">
            <v>104.73702254774973</v>
          </cell>
          <cell r="L38">
            <v>487020.8200000003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8006142.55</v>
          </cell>
          <cell r="H39">
            <v>1009012.4799999995</v>
          </cell>
          <cell r="I39">
            <v>42.500841582073186</v>
          </cell>
          <cell r="J39">
            <v>-1365087.5200000005</v>
          </cell>
          <cell r="K39">
            <v>87.60989396393242</v>
          </cell>
          <cell r="L39">
            <v>-1132257.4500000002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8298955.96</v>
          </cell>
          <cell r="H40">
            <v>859105.6200000001</v>
          </cell>
          <cell r="I40">
            <v>51.0492097852691</v>
          </cell>
          <cell r="J40">
            <v>-823791.3799999999</v>
          </cell>
          <cell r="K40">
            <v>119.65332445961077</v>
          </cell>
          <cell r="L40">
            <v>1363121.96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13142460.73</v>
          </cell>
          <cell r="H41">
            <v>1670851.75</v>
          </cell>
          <cell r="I41">
            <v>119.8751172132553</v>
          </cell>
          <cell r="J41">
            <v>277024.75</v>
          </cell>
          <cell r="K41">
            <v>108.32672749191784</v>
          </cell>
          <cell r="L41">
            <v>1010218.7300000004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15781059.84</v>
          </cell>
          <cell r="H42">
            <v>1606007.1999999993</v>
          </cell>
          <cell r="I42">
            <v>54.40486728286845</v>
          </cell>
          <cell r="J42">
            <v>-1345947.8000000007</v>
          </cell>
          <cell r="K42">
            <v>98.17860948733616</v>
          </cell>
          <cell r="L42">
            <v>-292767.16000000015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26778912.59</v>
          </cell>
          <cell r="H43">
            <v>3464917.9499999993</v>
          </cell>
          <cell r="I43">
            <v>71.31500470299117</v>
          </cell>
          <cell r="J43">
            <v>-1393692.0500000007</v>
          </cell>
          <cell r="K43">
            <v>98.87845782186207</v>
          </cell>
          <cell r="L43">
            <v>-303743.41000000015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11769843.5</v>
          </cell>
          <cell r="H44">
            <v>1668498.1300000008</v>
          </cell>
          <cell r="I44">
            <v>36.863713692460195</v>
          </cell>
          <cell r="J44">
            <v>-2857627.869999999</v>
          </cell>
          <cell r="K44">
            <v>81.48161083740602</v>
          </cell>
          <cell r="L44">
            <v>-2674941.5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13605735.27</v>
          </cell>
          <cell r="H45">
            <v>1631497.539999999</v>
          </cell>
          <cell r="I45">
            <v>83.12939671863849</v>
          </cell>
          <cell r="J45">
            <v>-331102.4600000009</v>
          </cell>
          <cell r="K45">
            <v>106.98270559384342</v>
          </cell>
          <cell r="L45">
            <v>888039.2699999996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4594385.92</v>
          </cell>
          <cell r="H46">
            <v>623885.5899999999</v>
          </cell>
          <cell r="I46">
            <v>49.41738496073606</v>
          </cell>
          <cell r="J46">
            <v>-638596.4100000001</v>
          </cell>
          <cell r="K46">
            <v>88.72180499913294</v>
          </cell>
          <cell r="L46">
            <v>-584032.0800000001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4362179.87</v>
          </cell>
          <cell r="H47">
            <v>707074.3999999999</v>
          </cell>
          <cell r="I47">
            <v>62.46190622159363</v>
          </cell>
          <cell r="J47">
            <v>-424934.6000000001</v>
          </cell>
          <cell r="K47">
            <v>98.77950230951537</v>
          </cell>
          <cell r="L47">
            <v>-53898.12999999989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4835642.73</v>
          </cell>
          <cell r="H48">
            <v>765299.5100000002</v>
          </cell>
          <cell r="I48">
            <v>32.655050143220635</v>
          </cell>
          <cell r="J48">
            <v>-1578287.4899999998</v>
          </cell>
          <cell r="K48">
            <v>76.30396928301634</v>
          </cell>
          <cell r="L48">
            <v>-1501698.2699999996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16918370.43</v>
          </cell>
          <cell r="H49">
            <v>6914353.92</v>
          </cell>
          <cell r="I49">
            <v>320.1974768026163</v>
          </cell>
          <cell r="J49">
            <v>4754950.92</v>
          </cell>
          <cell r="K49">
            <v>150.17047081912037</v>
          </cell>
          <cell r="L49">
            <v>5652260.43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4903961.59</v>
          </cell>
          <cell r="H50">
            <v>719137.1099999999</v>
          </cell>
          <cell r="I50">
            <v>52.231820763528646</v>
          </cell>
          <cell r="J50">
            <v>-657680.8900000001</v>
          </cell>
          <cell r="K50">
            <v>91.62311868930084</v>
          </cell>
          <cell r="L50">
            <v>-448357.41000000015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4450488.39</v>
          </cell>
          <cell r="H51">
            <v>654335.7799999998</v>
          </cell>
          <cell r="I51">
            <v>82.05351808890838</v>
          </cell>
          <cell r="J51">
            <v>-143114.2200000002</v>
          </cell>
          <cell r="K51">
            <v>110.71031881072851</v>
          </cell>
          <cell r="L51">
            <v>430548.38999999966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26775119.35</v>
          </cell>
          <cell r="H52">
            <v>2797737.3200000003</v>
          </cell>
          <cell r="I52">
            <v>64.32687651276048</v>
          </cell>
          <cell r="J52">
            <v>-1551513.6799999997</v>
          </cell>
          <cell r="K52">
            <v>106.77603202014487</v>
          </cell>
          <cell r="L52">
            <v>1699155.3500000015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33348964.29</v>
          </cell>
          <cell r="H53">
            <v>3975568.710000001</v>
          </cell>
          <cell r="I53">
            <v>69.67647068617563</v>
          </cell>
          <cell r="J53">
            <v>-1730186.289999999</v>
          </cell>
          <cell r="K53">
            <v>101.63830582364739</v>
          </cell>
          <cell r="L53">
            <v>537551.2899999991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16813490.97</v>
          </cell>
          <cell r="H54">
            <v>3210422.669999998</v>
          </cell>
          <cell r="I54">
            <v>80.41939505523405</v>
          </cell>
          <cell r="J54">
            <v>-781677.3300000019</v>
          </cell>
          <cell r="K54">
            <v>98.17078233692187</v>
          </cell>
          <cell r="L54">
            <v>-313286.0300000012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30892279.74</v>
          </cell>
          <cell r="H55">
            <v>4006846.34</v>
          </cell>
          <cell r="I55">
            <v>29.939821714114924</v>
          </cell>
          <cell r="J55">
            <v>-9376153.66</v>
          </cell>
          <cell r="K55">
            <v>97.61138873061253</v>
          </cell>
          <cell r="L55">
            <v>-755953.2600000016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36142184.64</v>
          </cell>
          <cell r="H56">
            <v>4353507.890000001</v>
          </cell>
          <cell r="I56">
            <v>71.61635172637291</v>
          </cell>
          <cell r="J56">
            <v>-1725422.1099999994</v>
          </cell>
          <cell r="K56">
            <v>96.80539966843342</v>
          </cell>
          <cell r="L56">
            <v>-1192700.3599999994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5086538.62</v>
          </cell>
          <cell r="H57">
            <v>684651.96</v>
          </cell>
          <cell r="I57">
            <v>60.420294241975235</v>
          </cell>
          <cell r="J57">
            <v>-448497.04000000004</v>
          </cell>
          <cell r="K57">
            <v>95.53990143490019</v>
          </cell>
          <cell r="L57">
            <v>-237455.3799999999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28446684.97</v>
          </cell>
          <cell r="H58">
            <v>2836628.1400000006</v>
          </cell>
          <cell r="I58">
            <v>68.98171489575392</v>
          </cell>
          <cell r="J58">
            <v>-1275516.8599999994</v>
          </cell>
          <cell r="K58">
            <v>109.27492676766357</v>
          </cell>
          <cell r="L58">
            <v>2414468.969999999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6302083.83</v>
          </cell>
          <cell r="H59">
            <v>675619.1799999997</v>
          </cell>
          <cell r="I59">
            <v>59.4722629099385</v>
          </cell>
          <cell r="J59">
            <v>-460404.8200000003</v>
          </cell>
          <cell r="K59">
            <v>96.5515799501407</v>
          </cell>
          <cell r="L59">
            <v>-225084.16999999993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7342133.12</v>
          </cell>
          <cell r="H60">
            <v>621067.2800000003</v>
          </cell>
          <cell r="I60">
            <v>43.24077699644923</v>
          </cell>
          <cell r="J60">
            <v>-815232.7199999997</v>
          </cell>
          <cell r="K60">
            <v>122.88479667135859</v>
          </cell>
          <cell r="L60">
            <v>1367323.12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4993584.08</v>
          </cell>
          <cell r="H61">
            <v>1247564.4</v>
          </cell>
          <cell r="I61">
            <v>61.72214446540497</v>
          </cell>
          <cell r="J61">
            <v>-773694.6000000001</v>
          </cell>
          <cell r="K61">
            <v>93.26407136621768</v>
          </cell>
          <cell r="L61">
            <v>-360657.9199999999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4893183.11</v>
          </cell>
          <cell r="H62">
            <v>1348544.9900000002</v>
          </cell>
          <cell r="I62">
            <v>94.77766751402643</v>
          </cell>
          <cell r="J62">
            <v>-74306.00999999978</v>
          </cell>
          <cell r="K62">
            <v>104.56949475996717</v>
          </cell>
          <cell r="L62">
            <v>213823.11000000034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3762580.23</v>
          </cell>
          <cell r="H63">
            <v>426617.56999999983</v>
          </cell>
          <cell r="I63">
            <v>83.03926976724266</v>
          </cell>
          <cell r="J63">
            <v>-87136.43000000017</v>
          </cell>
          <cell r="K63">
            <v>134.78795771850142</v>
          </cell>
          <cell r="L63">
            <v>971099.23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7067502.41</v>
          </cell>
          <cell r="H64">
            <v>1065741.4500000002</v>
          </cell>
          <cell r="I64">
            <v>90.36991545903963</v>
          </cell>
          <cell r="J64">
            <v>-113568.54999999981</v>
          </cell>
          <cell r="K64">
            <v>116.63555687580197</v>
          </cell>
          <cell r="L64">
            <v>1008027.4100000001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5451166.49</v>
          </cell>
          <cell r="H65">
            <v>1386172.1400000001</v>
          </cell>
          <cell r="I65">
            <v>105.80093728294801</v>
          </cell>
          <cell r="J65">
            <v>76002.14000000013</v>
          </cell>
          <cell r="K65">
            <v>111.39470017737598</v>
          </cell>
          <cell r="L65">
            <v>557606.4900000002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15055969.96</v>
          </cell>
          <cell r="H66">
            <v>1906441.290000001</v>
          </cell>
          <cell r="I66">
            <v>57.62010572927421</v>
          </cell>
          <cell r="J66">
            <v>-1402197.709999999</v>
          </cell>
          <cell r="K66">
            <v>103.21884921448353</v>
          </cell>
          <cell r="L66">
            <v>469515.9600000009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29503867.67</v>
          </cell>
          <cell r="H67">
            <v>5422793.740000002</v>
          </cell>
          <cell r="I67">
            <v>108.80024934924026</v>
          </cell>
          <cell r="J67">
            <v>438619.7400000021</v>
          </cell>
          <cell r="K67">
            <v>114.77740273180315</v>
          </cell>
          <cell r="L67">
            <v>3798574.670000002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38555062.39</v>
          </cell>
          <cell r="H68">
            <v>6732588.990000002</v>
          </cell>
          <cell r="I68">
            <v>102.31176692099527</v>
          </cell>
          <cell r="J68">
            <v>152124.9900000021</v>
          </cell>
          <cell r="K68">
            <v>101.47996635255612</v>
          </cell>
          <cell r="L68">
            <v>562280.3900000006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7765131.55</v>
          </cell>
          <cell r="H69">
            <v>1113315.9299999997</v>
          </cell>
          <cell r="I69">
            <v>91.84259445636032</v>
          </cell>
          <cell r="J69">
            <v>-98884.0700000003</v>
          </cell>
          <cell r="K69">
            <v>98.80810747187866</v>
          </cell>
          <cell r="L69">
            <v>-93668.45000000019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3315207.13</v>
          </cell>
          <cell r="H70">
            <v>386594.3300000001</v>
          </cell>
          <cell r="I70">
            <v>65.1545175697312</v>
          </cell>
          <cell r="J70">
            <v>-206755.66999999993</v>
          </cell>
          <cell r="K70">
            <v>97.38808061995464</v>
          </cell>
          <cell r="L70">
            <v>-88912.87000000011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2571157.63</v>
          </cell>
          <cell r="H71">
            <v>784122.0899999999</v>
          </cell>
          <cell r="I71">
            <v>88.58254856595434</v>
          </cell>
          <cell r="J71">
            <v>-101065.91000000015</v>
          </cell>
          <cell r="K71">
            <v>96.21814508327728</v>
          </cell>
          <cell r="L71">
            <v>-101059.37000000011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5696879477.260001</v>
          </cell>
          <cell r="H72">
            <v>637381276.1800004</v>
          </cell>
          <cell r="I72">
            <v>74.38615748901913</v>
          </cell>
          <cell r="J72">
            <v>-219473409.81999984</v>
          </cell>
          <cell r="K72">
            <v>101.15951042166296</v>
          </cell>
          <cell r="L72">
            <v>65298765.260000065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1058969760.1</v>
      </c>
      <c r="F10" s="33">
        <f>'[1]вспомогат'!H10</f>
        <v>96489638.65999997</v>
      </c>
      <c r="G10" s="34">
        <f>'[1]вспомогат'!I10</f>
        <v>74.12216387750475</v>
      </c>
      <c r="H10" s="35">
        <f>'[1]вспомогат'!J10</f>
        <v>-33686861.34000003</v>
      </c>
      <c r="I10" s="36">
        <f>'[1]вспомогат'!K10</f>
        <v>99.52309231412251</v>
      </c>
      <c r="J10" s="37">
        <f>'[1]вспомогат'!L10</f>
        <v>-5074508.899999976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2651406673.17</v>
      </c>
      <c r="F12" s="38">
        <f>'[1]вспомогат'!H11</f>
        <v>279006377.99000025</v>
      </c>
      <c r="G12" s="39">
        <f>'[1]вспомогат'!I11</f>
        <v>73.38603803098457</v>
      </c>
      <c r="H12" s="35">
        <f>'[1]вспомогат'!J11</f>
        <v>-101183622.00999975</v>
      </c>
      <c r="I12" s="36">
        <f>'[1]вспомогат'!K11</f>
        <v>100.72968137565535</v>
      </c>
      <c r="J12" s="37">
        <f>'[1]вспомогат'!L11</f>
        <v>19206673.170000076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227956597.82</v>
      </c>
      <c r="F13" s="38">
        <f>'[1]вспомогат'!H12</f>
        <v>33675035.849999994</v>
      </c>
      <c r="G13" s="39">
        <f>'[1]вспомогат'!I12</f>
        <v>87.16060743851514</v>
      </c>
      <c r="H13" s="35">
        <f>'[1]вспомогат'!J12</f>
        <v>-4960578.150000006</v>
      </c>
      <c r="I13" s="36">
        <f>'[1]вспомогат'!K12</f>
        <v>103.39441961611368</v>
      </c>
      <c r="J13" s="37">
        <f>'[1]вспомогат'!L12</f>
        <v>7483772.819999993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312286073.95</v>
      </c>
      <c r="F14" s="38">
        <f>'[1]вспомогат'!H13</f>
        <v>29442425.839999974</v>
      </c>
      <c r="G14" s="39">
        <f>'[1]вспомогат'!I13</f>
        <v>70.66914333924989</v>
      </c>
      <c r="H14" s="35">
        <f>'[1]вспомогат'!J13</f>
        <v>-12219924.160000026</v>
      </c>
      <c r="I14" s="36">
        <f>'[1]вспомогат'!K13</f>
        <v>104.78990547683378</v>
      </c>
      <c r="J14" s="37">
        <f>'[1]вспомогат'!L13</f>
        <v>14274473.949999988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296463068.29</v>
      </c>
      <c r="F15" s="38">
        <f>'[1]вспомогат'!H14</f>
        <v>32741798.27000001</v>
      </c>
      <c r="G15" s="39">
        <f>'[1]вспомогат'!I14</f>
        <v>77.27225118002457</v>
      </c>
      <c r="H15" s="35">
        <f>'[1]вспомогат'!J14</f>
        <v>-9630201.72999999</v>
      </c>
      <c r="I15" s="36">
        <f>'[1]вспомогат'!K14</f>
        <v>97.36445058261738</v>
      </c>
      <c r="J15" s="37">
        <f>'[1]вспомогат'!L14</f>
        <v>-8024931.709999979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41537804.02</v>
      </c>
      <c r="F16" s="38">
        <f>'[1]вспомогат'!H15</f>
        <v>4354979.240000002</v>
      </c>
      <c r="G16" s="39">
        <f>'[1]вспомогат'!I15</f>
        <v>71.17328186388274</v>
      </c>
      <c r="H16" s="35">
        <f>'[1]вспомогат'!J15</f>
        <v>-1763860.759999998</v>
      </c>
      <c r="I16" s="36">
        <f>'[1]вспомогат'!K15</f>
        <v>98.85389583237644</v>
      </c>
      <c r="J16" s="37">
        <f>'[1]вспомогат'!L15</f>
        <v>-481585.9799999967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3529650217.25</v>
      </c>
      <c r="F17" s="41">
        <f>SUM(F12:F16)</f>
        <v>379220617.1900003</v>
      </c>
      <c r="G17" s="42">
        <f>F17/D17*100</f>
        <v>74.50617082867763</v>
      </c>
      <c r="H17" s="41">
        <f>SUM(H12:H16)</f>
        <v>-129758186.80999976</v>
      </c>
      <c r="I17" s="43">
        <f>E17/C17*100</f>
        <v>100.92812759399645</v>
      </c>
      <c r="J17" s="41">
        <f>SUM(J12:J16)</f>
        <v>32458402.250000082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19710995.77</v>
      </c>
      <c r="F18" s="45">
        <f>'[1]вспомогат'!H16</f>
        <v>2204707.34</v>
      </c>
      <c r="G18" s="46">
        <f>'[1]вспомогат'!I16</f>
        <v>55.814443100444386</v>
      </c>
      <c r="H18" s="47">
        <f>'[1]вспомогат'!J16</f>
        <v>-1745358.6600000001</v>
      </c>
      <c r="I18" s="48">
        <f>'[1]вспомогат'!K16</f>
        <v>100.21877079523416</v>
      </c>
      <c r="J18" s="49">
        <f>'[1]вспомогат'!L16</f>
        <v>43027.76999999955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146267189.57</v>
      </c>
      <c r="F19" s="38">
        <f>'[1]вспомогат'!H17</f>
        <v>19443123.029999986</v>
      </c>
      <c r="G19" s="39">
        <f>'[1]вспомогат'!I17</f>
        <v>94.1783446978261</v>
      </c>
      <c r="H19" s="35">
        <f>'[1]вспомогат'!J17</f>
        <v>-1201880.9700000137</v>
      </c>
      <c r="I19" s="36">
        <f>'[1]вспомогат'!K17</f>
        <v>115.47026432777902</v>
      </c>
      <c r="J19" s="37">
        <f>'[1]вспомогат'!L17</f>
        <v>19596318.569999993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71400</v>
      </c>
      <c r="F20" s="38">
        <f>'[1]вспомогат'!H18</f>
        <v>3890</v>
      </c>
      <c r="G20" s="39">
        <f>'[1]вспомогат'!I18</f>
        <v>55.17730496453901</v>
      </c>
      <c r="H20" s="35">
        <f>'[1]вспомогат'!J18</f>
        <v>-3160</v>
      </c>
      <c r="I20" s="36">
        <f>'[1]вспомогат'!K18</f>
        <v>144.09687184661956</v>
      </c>
      <c r="J20" s="37">
        <f>'[1]вспомогат'!L18</f>
        <v>21850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2573708.53</v>
      </c>
      <c r="F21" s="38">
        <f>'[1]вспомогат'!H19</f>
        <v>498298.09999999986</v>
      </c>
      <c r="G21" s="39">
        <f>'[1]вспомогат'!I19</f>
        <v>43.574476085540255</v>
      </c>
      <c r="H21" s="35">
        <f>'[1]вспомогат'!J19</f>
        <v>-645256.9000000001</v>
      </c>
      <c r="I21" s="36">
        <f>'[1]вспомогат'!K19</f>
        <v>93.67115045858203</v>
      </c>
      <c r="J21" s="37">
        <f>'[1]вспомогат'!L19</f>
        <v>-173891.4700000002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70147026.86</v>
      </c>
      <c r="F22" s="38">
        <f>'[1]вспомогат'!H20</f>
        <v>9983001.700000003</v>
      </c>
      <c r="G22" s="39">
        <f>'[1]вспомогат'!I20</f>
        <v>87.32336396866998</v>
      </c>
      <c r="H22" s="35">
        <f>'[1]вспомогат'!J20</f>
        <v>-1449221.299999997</v>
      </c>
      <c r="I22" s="36">
        <f>'[1]вспомогат'!K20</f>
        <v>111.46348053725418</v>
      </c>
      <c r="J22" s="37">
        <f>'[1]вспомогат'!L20</f>
        <v>7214282.859999999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16342884.14</v>
      </c>
      <c r="F23" s="38">
        <f>'[1]вспомогат'!H21</f>
        <v>2536121.8500000015</v>
      </c>
      <c r="G23" s="39">
        <f>'[1]вспомогат'!I21</f>
        <v>101.99113853800964</v>
      </c>
      <c r="H23" s="35">
        <f>'[1]вспомогат'!J21</f>
        <v>49511.85000000149</v>
      </c>
      <c r="I23" s="36">
        <f>'[1]вспомогат'!K21</f>
        <v>128.92543082604215</v>
      </c>
      <c r="J23" s="37">
        <f>'[1]вспомогат'!L21</f>
        <v>3666654.1400000006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30536555.28</v>
      </c>
      <c r="F24" s="38">
        <f>'[1]вспомогат'!H22</f>
        <v>2878484.8100000024</v>
      </c>
      <c r="G24" s="39">
        <f>'[1]вспомогат'!I22</f>
        <v>45.94032546063463</v>
      </c>
      <c r="H24" s="35">
        <f>'[1]вспомогат'!J22</f>
        <v>-3387219.1899999976</v>
      </c>
      <c r="I24" s="36">
        <f>'[1]вспомогат'!K22</f>
        <v>96.83446937461058</v>
      </c>
      <c r="J24" s="37">
        <f>'[1]вспомогат'!L22</f>
        <v>-998243.7199999988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3689246.74</v>
      </c>
      <c r="F25" s="38">
        <f>'[1]вспомогат'!H23</f>
        <v>408320.02</v>
      </c>
      <c r="G25" s="39">
        <f>'[1]вспомогат'!I23</f>
        <v>40.72936400271316</v>
      </c>
      <c r="H25" s="35">
        <f>'[1]вспомогат'!J23</f>
        <v>-594199.98</v>
      </c>
      <c r="I25" s="36">
        <f>'[1]вспомогат'!K23</f>
        <v>92.2409229776049</v>
      </c>
      <c r="J25" s="37">
        <f>'[1]вспомогат'!L23</f>
        <v>-310330.2599999998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20087821.56</v>
      </c>
      <c r="F26" s="38">
        <f>'[1]вспомогат'!H24</f>
        <v>2341836.169999998</v>
      </c>
      <c r="G26" s="39">
        <f>'[1]вспомогат'!I24</f>
        <v>69.7235683934232</v>
      </c>
      <c r="H26" s="35">
        <f>'[1]вспомогат'!J24</f>
        <v>-1016907.8300000019</v>
      </c>
      <c r="I26" s="36">
        <f>'[1]вспомогат'!K24</f>
        <v>105.39919939341402</v>
      </c>
      <c r="J26" s="37">
        <f>'[1]вспомогат'!L24</f>
        <v>1029022.5599999987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57999784.53</v>
      </c>
      <c r="F27" s="38">
        <f>'[1]вспомогат'!H25</f>
        <v>8008746.719999999</v>
      </c>
      <c r="G27" s="39">
        <f>'[1]вспомогат'!I25</f>
        <v>69.65226877111473</v>
      </c>
      <c r="H27" s="35">
        <f>'[1]вспомогат'!J25</f>
        <v>-3489438.280000001</v>
      </c>
      <c r="I27" s="36">
        <f>'[1]вспомогат'!K25</f>
        <v>96.09697143304776</v>
      </c>
      <c r="J27" s="37">
        <f>'[1]вспомогат'!L25</f>
        <v>-2355691.469999999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32705380.8</v>
      </c>
      <c r="F28" s="38">
        <f>'[1]вспомогат'!H26</f>
        <v>6248624.59</v>
      </c>
      <c r="G28" s="39">
        <f>'[1]вспомогат'!I26</f>
        <v>78.14862049205196</v>
      </c>
      <c r="H28" s="35">
        <f>'[1]вспомогат'!J26</f>
        <v>-1747197.4100000001</v>
      </c>
      <c r="I28" s="36">
        <f>'[1]вспомогат'!K26</f>
        <v>102.44751900715305</v>
      </c>
      <c r="J28" s="37">
        <f>'[1]вспомогат'!L26</f>
        <v>781346.8000000007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32178301.27</v>
      </c>
      <c r="F29" s="38">
        <f>'[1]вспомогат'!H27</f>
        <v>7435596.73</v>
      </c>
      <c r="G29" s="39">
        <f>'[1]вспомогат'!I27</f>
        <v>104.04146226760285</v>
      </c>
      <c r="H29" s="35">
        <f>'[1]вспомогат'!J27</f>
        <v>288833.73000000045</v>
      </c>
      <c r="I29" s="36">
        <f>'[1]вспомогат'!K27</f>
        <v>102.50852452118697</v>
      </c>
      <c r="J29" s="37">
        <f>'[1]вспомогат'!L27</f>
        <v>787447.2699999996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41510.600000000006</v>
      </c>
      <c r="F30" s="38">
        <f>'[1]вспомогат'!H28</f>
        <v>806.5</v>
      </c>
      <c r="G30" s="39">
        <f>'[1]вспомогат'!I28</f>
        <v>4.501814122243929</v>
      </c>
      <c r="H30" s="35">
        <f>'[1]вспомогат'!J28</f>
        <v>-17108.5</v>
      </c>
      <c r="I30" s="36">
        <f>'[1]вспомогат'!K28</f>
        <v>72.07952769578053</v>
      </c>
      <c r="J30" s="37">
        <f>'[1]вспомогат'!L28</f>
        <v>-16079.399999999994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93448132.08</v>
      </c>
      <c r="F31" s="38">
        <f>'[1]вспомогат'!H29</f>
        <v>11372331.899999991</v>
      </c>
      <c r="G31" s="39">
        <f>'[1]вспомогат'!I29</f>
        <v>83.05728886777048</v>
      </c>
      <c r="H31" s="35">
        <f>'[1]вспомогат'!J29</f>
        <v>-2319822.100000009</v>
      </c>
      <c r="I31" s="36">
        <f>'[1]вспомогат'!K29</f>
        <v>99.6718316195213</v>
      </c>
      <c r="J31" s="37">
        <f>'[1]вспомогат'!L29</f>
        <v>-307676.9200000018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22815273.79</v>
      </c>
      <c r="F32" s="38">
        <f>'[1]вспомогат'!H30</f>
        <v>4910025.02</v>
      </c>
      <c r="G32" s="39">
        <f>'[1]вспомогат'!I30</f>
        <v>67.5955759402827</v>
      </c>
      <c r="H32" s="35">
        <f>'[1]вспомогат'!J30</f>
        <v>-2353800.9800000004</v>
      </c>
      <c r="I32" s="36">
        <f>'[1]вспомогат'!K30</f>
        <v>99.52736862915792</v>
      </c>
      <c r="J32" s="37">
        <f>'[1]вспомогат'!L30</f>
        <v>-108344.2100000009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16075909.52</v>
      </c>
      <c r="F33" s="38">
        <f>'[1]вспомогат'!H31</f>
        <v>2289451.039999999</v>
      </c>
      <c r="G33" s="39">
        <f>'[1]вспомогат'!I31</f>
        <v>57.248698967675956</v>
      </c>
      <c r="H33" s="35">
        <f>'[1]вспомогат'!J31</f>
        <v>-1709680.960000001</v>
      </c>
      <c r="I33" s="36">
        <f>'[1]вспомогат'!K31</f>
        <v>93.97573628235016</v>
      </c>
      <c r="J33" s="37">
        <f>'[1]вспомогат'!L31</f>
        <v>-1030537.4800000004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17871256.99</v>
      </c>
      <c r="F34" s="38">
        <f>'[1]вспомогат'!H32</f>
        <v>2325556.1899999976</v>
      </c>
      <c r="G34" s="39">
        <f>'[1]вспомогат'!I32</f>
        <v>58.93225070904511</v>
      </c>
      <c r="H34" s="35">
        <f>'[1]вспомогат'!J32</f>
        <v>-1620595.8100000024</v>
      </c>
      <c r="I34" s="36">
        <f>'[1]вспомогат'!K32</f>
        <v>97.74186766375684</v>
      </c>
      <c r="J34" s="37">
        <f>'[1]вспомогат'!L32</f>
        <v>-412880.01000000164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31690544.61</v>
      </c>
      <c r="F35" s="38">
        <f>'[1]вспомогат'!H33</f>
        <v>5184911.210000001</v>
      </c>
      <c r="G35" s="39">
        <f>'[1]вспомогат'!I33</f>
        <v>72.42197059017026</v>
      </c>
      <c r="H35" s="35">
        <f>'[1]вспомогат'!J33</f>
        <v>-1974395.789999999</v>
      </c>
      <c r="I35" s="36">
        <f>'[1]вспомогат'!K33</f>
        <v>101.2961095866346</v>
      </c>
      <c r="J35" s="37">
        <f>'[1]вспомогат'!L33</f>
        <v>405488.6099999994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180758.62</v>
      </c>
      <c r="F36" s="38">
        <f>'[1]вспомогат'!H34</f>
        <v>-6269.010000000009</v>
      </c>
      <c r="G36" s="39">
        <f>'[1]вспомогат'!I34</f>
        <v>-23.39182835820899</v>
      </c>
      <c r="H36" s="35">
        <f>'[1]вспомогат'!J34</f>
        <v>-33069.01000000001</v>
      </c>
      <c r="I36" s="36">
        <f>'[1]вспомогат'!K34</f>
        <v>140.12296124031008</v>
      </c>
      <c r="J36" s="37">
        <f>'[1]вспомогат'!L34</f>
        <v>51758.619999999995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3226558.32</v>
      </c>
      <c r="F37" s="38">
        <f>'[1]вспомогат'!H35</f>
        <v>670639.1999999997</v>
      </c>
      <c r="G37" s="39">
        <f>'[1]вспомогат'!I35</f>
        <v>42.595574028508004</v>
      </c>
      <c r="H37" s="35">
        <f>'[1]вспомогат'!J35</f>
        <v>-903794.8000000003</v>
      </c>
      <c r="I37" s="36">
        <f>'[1]вспомогат'!K35</f>
        <v>78.92347826469818</v>
      </c>
      <c r="J37" s="37">
        <f>'[1]вспомогат'!L35</f>
        <v>-861652.6800000002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617660239.58</v>
      </c>
      <c r="F38" s="41">
        <f>SUM(F18:F37)</f>
        <v>88738203.10999998</v>
      </c>
      <c r="G38" s="42">
        <f>F38/D38*100</f>
        <v>77.42490265806974</v>
      </c>
      <c r="H38" s="41">
        <f>SUM(H18:H37)</f>
        <v>-25873762.890000027</v>
      </c>
      <c r="I38" s="43">
        <f>E38/C38*100</f>
        <v>104.57502779238675</v>
      </c>
      <c r="J38" s="41">
        <f>SUM(J18:J37)</f>
        <v>27021869.57999999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6840099.01</v>
      </c>
      <c r="F39" s="38">
        <f>'[1]вспомогат'!H36</f>
        <v>984815.5099999998</v>
      </c>
      <c r="G39" s="39">
        <f>'[1]вспомогат'!I36</f>
        <v>33.146182527309485</v>
      </c>
      <c r="H39" s="35">
        <f>'[1]вспомогат'!J36</f>
        <v>-1986312.4900000002</v>
      </c>
      <c r="I39" s="36">
        <f>'[1]вспомогат'!K36</f>
        <v>80.41424268455536</v>
      </c>
      <c r="J39" s="37">
        <f>'[1]вспомогат'!L36</f>
        <v>-1665979.9900000002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21458949.95</v>
      </c>
      <c r="F40" s="38">
        <f>'[1]вспомогат'!H37</f>
        <v>3219102.6999999993</v>
      </c>
      <c r="G40" s="39">
        <f>'[1]вспомогат'!I37</f>
        <v>80.19390162148937</v>
      </c>
      <c r="H40" s="35">
        <f>'[1]вспомогат'!J37</f>
        <v>-795046.3000000007</v>
      </c>
      <c r="I40" s="36">
        <f>'[1]вспомогат'!K37</f>
        <v>97.6732952877384</v>
      </c>
      <c r="J40" s="37">
        <f>'[1]вспомогат'!L37</f>
        <v>-511180.05000000075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10768179.82</v>
      </c>
      <c r="F41" s="38">
        <f>'[1]вспомогат'!H38</f>
        <v>1452375.620000001</v>
      </c>
      <c r="G41" s="39">
        <f>'[1]вспомогат'!I38</f>
        <v>74.77753361801864</v>
      </c>
      <c r="H41" s="35">
        <f>'[1]вспомогат'!J38</f>
        <v>-489886.37999999896</v>
      </c>
      <c r="I41" s="36">
        <f>'[1]вспомогат'!K38</f>
        <v>104.73702254774973</v>
      </c>
      <c r="J41" s="37">
        <f>'[1]вспомогат'!L38</f>
        <v>487020.8200000003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8006142.55</v>
      </c>
      <c r="F42" s="38">
        <f>'[1]вспомогат'!H39</f>
        <v>1009012.4799999995</v>
      </c>
      <c r="G42" s="39">
        <f>'[1]вспомогат'!I39</f>
        <v>42.500841582073186</v>
      </c>
      <c r="H42" s="35">
        <f>'[1]вспомогат'!J39</f>
        <v>-1365087.5200000005</v>
      </c>
      <c r="I42" s="36">
        <f>'[1]вспомогат'!K39</f>
        <v>87.60989396393242</v>
      </c>
      <c r="J42" s="37">
        <f>'[1]вспомогат'!L39</f>
        <v>-1132257.4500000002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8298955.96</v>
      </c>
      <c r="F43" s="38">
        <f>'[1]вспомогат'!H40</f>
        <v>859105.6200000001</v>
      </c>
      <c r="G43" s="39">
        <f>'[1]вспомогат'!I40</f>
        <v>51.0492097852691</v>
      </c>
      <c r="H43" s="35">
        <f>'[1]вспомогат'!J40</f>
        <v>-823791.3799999999</v>
      </c>
      <c r="I43" s="36">
        <f>'[1]вспомогат'!K40</f>
        <v>119.65332445961077</v>
      </c>
      <c r="J43" s="37">
        <f>'[1]вспомогат'!L40</f>
        <v>1363121.96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13142460.73</v>
      </c>
      <c r="F44" s="38">
        <f>'[1]вспомогат'!H41</f>
        <v>1670851.75</v>
      </c>
      <c r="G44" s="39">
        <f>'[1]вспомогат'!I41</f>
        <v>119.8751172132553</v>
      </c>
      <c r="H44" s="35">
        <f>'[1]вспомогат'!J41</f>
        <v>277024.75</v>
      </c>
      <c r="I44" s="36">
        <f>'[1]вспомогат'!K41</f>
        <v>108.32672749191784</v>
      </c>
      <c r="J44" s="37">
        <f>'[1]вспомогат'!L41</f>
        <v>1010218.7300000004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15781059.84</v>
      </c>
      <c r="F45" s="38">
        <f>'[1]вспомогат'!H42</f>
        <v>1606007.1999999993</v>
      </c>
      <c r="G45" s="39">
        <f>'[1]вспомогат'!I42</f>
        <v>54.40486728286845</v>
      </c>
      <c r="H45" s="35">
        <f>'[1]вспомогат'!J42</f>
        <v>-1345947.8000000007</v>
      </c>
      <c r="I45" s="36">
        <f>'[1]вспомогат'!K42</f>
        <v>98.17860948733616</v>
      </c>
      <c r="J45" s="37">
        <f>'[1]вспомогат'!L42</f>
        <v>-292767.16000000015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26778912.59</v>
      </c>
      <c r="F46" s="38">
        <f>'[1]вспомогат'!H43</f>
        <v>3464917.9499999993</v>
      </c>
      <c r="G46" s="39">
        <f>'[1]вспомогат'!I43</f>
        <v>71.31500470299117</v>
      </c>
      <c r="H46" s="35">
        <f>'[1]вспомогат'!J43</f>
        <v>-1393692.0500000007</v>
      </c>
      <c r="I46" s="36">
        <f>'[1]вспомогат'!K43</f>
        <v>98.87845782186207</v>
      </c>
      <c r="J46" s="37">
        <f>'[1]вспомогат'!L43</f>
        <v>-303743.41000000015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11769843.5</v>
      </c>
      <c r="F47" s="38">
        <f>'[1]вспомогат'!H44</f>
        <v>1668498.1300000008</v>
      </c>
      <c r="G47" s="39">
        <f>'[1]вспомогат'!I44</f>
        <v>36.863713692460195</v>
      </c>
      <c r="H47" s="35">
        <f>'[1]вспомогат'!J44</f>
        <v>-2857627.869999999</v>
      </c>
      <c r="I47" s="36">
        <f>'[1]вспомогат'!K44</f>
        <v>81.48161083740602</v>
      </c>
      <c r="J47" s="37">
        <f>'[1]вспомогат'!L44</f>
        <v>-2674941.5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13605735.27</v>
      </c>
      <c r="F48" s="38">
        <f>'[1]вспомогат'!H45</f>
        <v>1631497.539999999</v>
      </c>
      <c r="G48" s="39">
        <f>'[1]вспомогат'!I45</f>
        <v>83.12939671863849</v>
      </c>
      <c r="H48" s="35">
        <f>'[1]вспомогат'!J45</f>
        <v>-331102.4600000009</v>
      </c>
      <c r="I48" s="36">
        <f>'[1]вспомогат'!K45</f>
        <v>106.98270559384342</v>
      </c>
      <c r="J48" s="37">
        <f>'[1]вспомогат'!L45</f>
        <v>888039.2699999996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4594385.92</v>
      </c>
      <c r="F49" s="38">
        <f>'[1]вспомогат'!H46</f>
        <v>623885.5899999999</v>
      </c>
      <c r="G49" s="39">
        <f>'[1]вспомогат'!I46</f>
        <v>49.41738496073606</v>
      </c>
      <c r="H49" s="35">
        <f>'[1]вспомогат'!J46</f>
        <v>-638596.4100000001</v>
      </c>
      <c r="I49" s="36">
        <f>'[1]вспомогат'!K46</f>
        <v>88.72180499913294</v>
      </c>
      <c r="J49" s="37">
        <f>'[1]вспомогат'!L46</f>
        <v>-584032.0800000001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4362179.87</v>
      </c>
      <c r="F50" s="38">
        <f>'[1]вспомогат'!H47</f>
        <v>707074.3999999999</v>
      </c>
      <c r="G50" s="39">
        <f>'[1]вспомогат'!I47</f>
        <v>62.46190622159363</v>
      </c>
      <c r="H50" s="35">
        <f>'[1]вспомогат'!J47</f>
        <v>-424934.6000000001</v>
      </c>
      <c r="I50" s="36">
        <f>'[1]вспомогат'!K47</f>
        <v>98.77950230951537</v>
      </c>
      <c r="J50" s="37">
        <f>'[1]вспомогат'!L47</f>
        <v>-53898.12999999989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4835642.73</v>
      </c>
      <c r="F51" s="38">
        <f>'[1]вспомогат'!H48</f>
        <v>765299.5100000002</v>
      </c>
      <c r="G51" s="39">
        <f>'[1]вспомогат'!I48</f>
        <v>32.655050143220635</v>
      </c>
      <c r="H51" s="35">
        <f>'[1]вспомогат'!J48</f>
        <v>-1578287.4899999998</v>
      </c>
      <c r="I51" s="36">
        <f>'[1]вспомогат'!K48</f>
        <v>76.30396928301634</v>
      </c>
      <c r="J51" s="37">
        <f>'[1]вспомогат'!L48</f>
        <v>-1501698.2699999996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16918370.43</v>
      </c>
      <c r="F52" s="38">
        <f>'[1]вспомогат'!H49</f>
        <v>6914353.92</v>
      </c>
      <c r="G52" s="39">
        <f>'[1]вспомогат'!I49</f>
        <v>320.1974768026163</v>
      </c>
      <c r="H52" s="35">
        <f>'[1]вспомогат'!J49</f>
        <v>4754950.92</v>
      </c>
      <c r="I52" s="36">
        <f>'[1]вспомогат'!K49</f>
        <v>150.17047081912037</v>
      </c>
      <c r="J52" s="37">
        <f>'[1]вспомогат'!L49</f>
        <v>5652260.43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4903961.59</v>
      </c>
      <c r="F53" s="38">
        <f>'[1]вспомогат'!H50</f>
        <v>719137.1099999999</v>
      </c>
      <c r="G53" s="39">
        <f>'[1]вспомогат'!I50</f>
        <v>52.231820763528646</v>
      </c>
      <c r="H53" s="35">
        <f>'[1]вспомогат'!J50</f>
        <v>-657680.8900000001</v>
      </c>
      <c r="I53" s="36">
        <f>'[1]вспомогат'!K50</f>
        <v>91.62311868930084</v>
      </c>
      <c r="J53" s="37">
        <f>'[1]вспомогат'!L50</f>
        <v>-448357.41000000015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4450488.39</v>
      </c>
      <c r="F54" s="38">
        <f>'[1]вспомогат'!H51</f>
        <v>654335.7799999998</v>
      </c>
      <c r="G54" s="39">
        <f>'[1]вспомогат'!I51</f>
        <v>82.05351808890838</v>
      </c>
      <c r="H54" s="35">
        <f>'[1]вспомогат'!J51</f>
        <v>-143114.2200000002</v>
      </c>
      <c r="I54" s="36">
        <f>'[1]вспомогат'!K51</f>
        <v>110.71031881072851</v>
      </c>
      <c r="J54" s="37">
        <f>'[1]вспомогат'!L51</f>
        <v>430548.38999999966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26775119.35</v>
      </c>
      <c r="F55" s="38">
        <f>'[1]вспомогат'!H52</f>
        <v>2797737.3200000003</v>
      </c>
      <c r="G55" s="39">
        <f>'[1]вспомогат'!I52</f>
        <v>64.32687651276048</v>
      </c>
      <c r="H55" s="35">
        <f>'[1]вспомогат'!J52</f>
        <v>-1551513.6799999997</v>
      </c>
      <c r="I55" s="36">
        <f>'[1]вспомогат'!K52</f>
        <v>106.77603202014487</v>
      </c>
      <c r="J55" s="37">
        <f>'[1]вспомогат'!L52</f>
        <v>1699155.3500000015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33348964.29</v>
      </c>
      <c r="F56" s="38">
        <f>'[1]вспомогат'!H53</f>
        <v>3975568.710000001</v>
      </c>
      <c r="G56" s="39">
        <f>'[1]вспомогат'!I53</f>
        <v>69.67647068617563</v>
      </c>
      <c r="H56" s="35">
        <f>'[1]вспомогат'!J53</f>
        <v>-1730186.289999999</v>
      </c>
      <c r="I56" s="36">
        <f>'[1]вспомогат'!K53</f>
        <v>101.63830582364739</v>
      </c>
      <c r="J56" s="37">
        <f>'[1]вспомогат'!L53</f>
        <v>537551.2899999991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16813490.97</v>
      </c>
      <c r="F57" s="38">
        <f>'[1]вспомогат'!H54</f>
        <v>3210422.669999998</v>
      </c>
      <c r="G57" s="39">
        <f>'[1]вспомогат'!I54</f>
        <v>80.41939505523405</v>
      </c>
      <c r="H57" s="35">
        <f>'[1]вспомогат'!J54</f>
        <v>-781677.3300000019</v>
      </c>
      <c r="I57" s="36">
        <f>'[1]вспомогат'!K54</f>
        <v>98.17078233692187</v>
      </c>
      <c r="J57" s="37">
        <f>'[1]вспомогат'!L54</f>
        <v>-313286.0300000012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30892279.74</v>
      </c>
      <c r="F58" s="38">
        <f>'[1]вспомогат'!H55</f>
        <v>4006846.34</v>
      </c>
      <c r="G58" s="39">
        <f>'[1]вспомогат'!I55</f>
        <v>29.939821714114924</v>
      </c>
      <c r="H58" s="35">
        <f>'[1]вспомогат'!J55</f>
        <v>-9376153.66</v>
      </c>
      <c r="I58" s="36">
        <f>'[1]вспомогат'!K55</f>
        <v>97.61138873061253</v>
      </c>
      <c r="J58" s="37">
        <f>'[1]вспомогат'!L55</f>
        <v>-755953.2600000016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36142184.64</v>
      </c>
      <c r="F59" s="38">
        <f>'[1]вспомогат'!H56</f>
        <v>4353507.890000001</v>
      </c>
      <c r="G59" s="39">
        <f>'[1]вспомогат'!I56</f>
        <v>71.61635172637291</v>
      </c>
      <c r="H59" s="35">
        <f>'[1]вспомогат'!J56</f>
        <v>-1725422.1099999994</v>
      </c>
      <c r="I59" s="36">
        <f>'[1]вспомогат'!K56</f>
        <v>96.80539966843342</v>
      </c>
      <c r="J59" s="37">
        <f>'[1]вспомогат'!L56</f>
        <v>-1192700.3599999994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5086538.62</v>
      </c>
      <c r="F60" s="38">
        <f>'[1]вспомогат'!H57</f>
        <v>684651.96</v>
      </c>
      <c r="G60" s="39">
        <f>'[1]вспомогат'!I57</f>
        <v>60.420294241975235</v>
      </c>
      <c r="H60" s="35">
        <f>'[1]вспомогат'!J57</f>
        <v>-448497.04000000004</v>
      </c>
      <c r="I60" s="36">
        <f>'[1]вспомогат'!K57</f>
        <v>95.53990143490019</v>
      </c>
      <c r="J60" s="37">
        <f>'[1]вспомогат'!L57</f>
        <v>-237455.3799999999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28446684.97</v>
      </c>
      <c r="F61" s="38">
        <f>'[1]вспомогат'!H58</f>
        <v>2836628.1400000006</v>
      </c>
      <c r="G61" s="39">
        <f>'[1]вспомогат'!I58</f>
        <v>68.98171489575392</v>
      </c>
      <c r="H61" s="35">
        <f>'[1]вспомогат'!J58</f>
        <v>-1275516.8599999994</v>
      </c>
      <c r="I61" s="36">
        <f>'[1]вспомогат'!K58</f>
        <v>109.27492676766357</v>
      </c>
      <c r="J61" s="37">
        <f>'[1]вспомогат'!L58</f>
        <v>2414468.969999999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6302083.83</v>
      </c>
      <c r="F62" s="38">
        <f>'[1]вспомогат'!H59</f>
        <v>675619.1799999997</v>
      </c>
      <c r="G62" s="39">
        <f>'[1]вспомогат'!I59</f>
        <v>59.4722629099385</v>
      </c>
      <c r="H62" s="35">
        <f>'[1]вспомогат'!J59</f>
        <v>-460404.8200000003</v>
      </c>
      <c r="I62" s="36">
        <f>'[1]вспомогат'!K59</f>
        <v>96.5515799501407</v>
      </c>
      <c r="J62" s="37">
        <f>'[1]вспомогат'!L59</f>
        <v>-225084.16999999993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7342133.12</v>
      </c>
      <c r="F63" s="38">
        <f>'[1]вспомогат'!H60</f>
        <v>621067.2800000003</v>
      </c>
      <c r="G63" s="39">
        <f>'[1]вспомогат'!I60</f>
        <v>43.24077699644923</v>
      </c>
      <c r="H63" s="35">
        <f>'[1]вспомогат'!J60</f>
        <v>-815232.7199999997</v>
      </c>
      <c r="I63" s="36">
        <f>'[1]вспомогат'!K60</f>
        <v>122.88479667135859</v>
      </c>
      <c r="J63" s="37">
        <f>'[1]вспомогат'!L60</f>
        <v>1367323.12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4993584.08</v>
      </c>
      <c r="F64" s="38">
        <f>'[1]вспомогат'!H61</f>
        <v>1247564.4</v>
      </c>
      <c r="G64" s="39">
        <f>'[1]вспомогат'!I61</f>
        <v>61.72214446540497</v>
      </c>
      <c r="H64" s="35">
        <f>'[1]вспомогат'!J61</f>
        <v>-773694.6000000001</v>
      </c>
      <c r="I64" s="36">
        <f>'[1]вспомогат'!K61</f>
        <v>93.26407136621768</v>
      </c>
      <c r="J64" s="37">
        <f>'[1]вспомогат'!L61</f>
        <v>-360657.9199999999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4893183.11</v>
      </c>
      <c r="F65" s="38">
        <f>'[1]вспомогат'!H62</f>
        <v>1348544.9900000002</v>
      </c>
      <c r="G65" s="39">
        <f>'[1]вспомогат'!I62</f>
        <v>94.77766751402643</v>
      </c>
      <c r="H65" s="35">
        <f>'[1]вспомогат'!J62</f>
        <v>-74306.00999999978</v>
      </c>
      <c r="I65" s="36">
        <f>'[1]вспомогат'!K62</f>
        <v>104.56949475996717</v>
      </c>
      <c r="J65" s="37">
        <f>'[1]вспомогат'!L62</f>
        <v>213823.11000000034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3762580.23</v>
      </c>
      <c r="F66" s="38">
        <f>'[1]вспомогат'!H63</f>
        <v>426617.56999999983</v>
      </c>
      <c r="G66" s="39">
        <f>'[1]вспомогат'!I63</f>
        <v>83.03926976724266</v>
      </c>
      <c r="H66" s="35">
        <f>'[1]вспомогат'!J63</f>
        <v>-87136.43000000017</v>
      </c>
      <c r="I66" s="36">
        <f>'[1]вспомогат'!K63</f>
        <v>134.78795771850142</v>
      </c>
      <c r="J66" s="37">
        <f>'[1]вспомогат'!L63</f>
        <v>971099.23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7067502.41</v>
      </c>
      <c r="F67" s="38">
        <f>'[1]вспомогат'!H64</f>
        <v>1065741.4500000002</v>
      </c>
      <c r="G67" s="39">
        <f>'[1]вспомогат'!I64</f>
        <v>90.36991545903963</v>
      </c>
      <c r="H67" s="35">
        <f>'[1]вспомогат'!J64</f>
        <v>-113568.54999999981</v>
      </c>
      <c r="I67" s="36">
        <f>'[1]вспомогат'!K64</f>
        <v>116.63555687580197</v>
      </c>
      <c r="J67" s="37">
        <f>'[1]вспомогат'!L64</f>
        <v>1008027.4100000001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5451166.49</v>
      </c>
      <c r="F68" s="38">
        <f>'[1]вспомогат'!H65</f>
        <v>1386172.1400000001</v>
      </c>
      <c r="G68" s="39">
        <f>'[1]вспомогат'!I65</f>
        <v>105.80093728294801</v>
      </c>
      <c r="H68" s="35">
        <f>'[1]вспомогат'!J65</f>
        <v>76002.14000000013</v>
      </c>
      <c r="I68" s="36">
        <f>'[1]вспомогат'!K65</f>
        <v>111.39470017737598</v>
      </c>
      <c r="J68" s="37">
        <f>'[1]вспомогат'!L65</f>
        <v>557606.4900000002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15055969.96</v>
      </c>
      <c r="F69" s="38">
        <f>'[1]вспомогат'!H66</f>
        <v>1906441.290000001</v>
      </c>
      <c r="G69" s="39">
        <f>'[1]вспомогат'!I66</f>
        <v>57.62010572927421</v>
      </c>
      <c r="H69" s="35">
        <f>'[1]вспомогат'!J66</f>
        <v>-1402197.709999999</v>
      </c>
      <c r="I69" s="36">
        <f>'[1]вспомогат'!K66</f>
        <v>103.21884921448353</v>
      </c>
      <c r="J69" s="37">
        <f>'[1]вспомогат'!L66</f>
        <v>469515.9600000009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29503867.67</v>
      </c>
      <c r="F70" s="38">
        <f>'[1]вспомогат'!H67</f>
        <v>5422793.740000002</v>
      </c>
      <c r="G70" s="39">
        <f>'[1]вспомогат'!I67</f>
        <v>108.80024934924026</v>
      </c>
      <c r="H70" s="35">
        <f>'[1]вспомогат'!J67</f>
        <v>438619.7400000021</v>
      </c>
      <c r="I70" s="36">
        <f>'[1]вспомогат'!K67</f>
        <v>114.77740273180315</v>
      </c>
      <c r="J70" s="37">
        <f>'[1]вспомогат'!L67</f>
        <v>3798574.670000002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38555062.39</v>
      </c>
      <c r="F71" s="38">
        <f>'[1]вспомогат'!H68</f>
        <v>6732588.990000002</v>
      </c>
      <c r="G71" s="39">
        <f>'[1]вспомогат'!I68</f>
        <v>102.31176692099527</v>
      </c>
      <c r="H71" s="35">
        <f>'[1]вспомогат'!J68</f>
        <v>152124.9900000021</v>
      </c>
      <c r="I71" s="36">
        <f>'[1]вспомогат'!K68</f>
        <v>101.47996635255612</v>
      </c>
      <c r="J71" s="37">
        <f>'[1]вспомогат'!L68</f>
        <v>562280.3900000006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7765131.55</v>
      </c>
      <c r="F72" s="38">
        <f>'[1]вспомогат'!H69</f>
        <v>1113315.9299999997</v>
      </c>
      <c r="G72" s="39">
        <f>'[1]вспомогат'!I69</f>
        <v>91.84259445636032</v>
      </c>
      <c r="H72" s="35">
        <f>'[1]вспомогат'!J69</f>
        <v>-98884.0700000003</v>
      </c>
      <c r="I72" s="36">
        <f>'[1]вспомогат'!K69</f>
        <v>98.80810747187866</v>
      </c>
      <c r="J72" s="37">
        <f>'[1]вспомогат'!L69</f>
        <v>-93668.45000000019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3315207.13</v>
      </c>
      <c r="F73" s="38">
        <f>'[1]вспомогат'!H70</f>
        <v>386594.3300000001</v>
      </c>
      <c r="G73" s="39">
        <f>'[1]вспомогат'!I70</f>
        <v>65.1545175697312</v>
      </c>
      <c r="H73" s="35">
        <f>'[1]вспомогат'!J70</f>
        <v>-206755.66999999993</v>
      </c>
      <c r="I73" s="36">
        <f>'[1]вспомогат'!K70</f>
        <v>97.38808061995464</v>
      </c>
      <c r="J73" s="37">
        <f>'[1]вспомогат'!L70</f>
        <v>-88912.87000000011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2571157.63</v>
      </c>
      <c r="F74" s="38">
        <f>'[1]вспомогат'!H71</f>
        <v>784122.0899999999</v>
      </c>
      <c r="G74" s="39">
        <f>'[1]вспомогат'!I71</f>
        <v>88.58254856595434</v>
      </c>
      <c r="H74" s="35">
        <f>'[1]вспомогат'!J71</f>
        <v>-101065.91000000015</v>
      </c>
      <c r="I74" s="36">
        <f>'[1]вспомогат'!K71</f>
        <v>96.21814508327728</v>
      </c>
      <c r="J74" s="37">
        <f>'[1]вспомогат'!L71</f>
        <v>-101059.37000000011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490599260.3299999</v>
      </c>
      <c r="F75" s="41">
        <f>SUM(F39:F74)</f>
        <v>72932817.22000001</v>
      </c>
      <c r="G75" s="42">
        <f>F75/D75*100</f>
        <v>70.74851621074683</v>
      </c>
      <c r="H75" s="41">
        <f>SUM(H39:H74)</f>
        <v>-30154598.779999997</v>
      </c>
      <c r="I75" s="43">
        <f>E75/C75*100</f>
        <v>102.27076510850937</v>
      </c>
      <c r="J75" s="41">
        <f>SUM(J39:J74)</f>
        <v>10893002.329999998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5696879477.260001</v>
      </c>
      <c r="F76" s="54">
        <f>'[1]вспомогат'!H72</f>
        <v>637381276.1800004</v>
      </c>
      <c r="G76" s="55">
        <f>'[1]вспомогат'!I72</f>
        <v>74.38615748901913</v>
      </c>
      <c r="H76" s="54">
        <f>'[1]вспомогат'!J72</f>
        <v>-219473409.81999984</v>
      </c>
      <c r="I76" s="55">
        <f>'[1]вспомогат'!K72</f>
        <v>101.15951042166296</v>
      </c>
      <c r="J76" s="54">
        <f>'[1]вспомогат'!L72</f>
        <v>65298765.260000065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24.07.2018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2018-07-27T04:43:42Z</dcterms:created>
  <dcterms:modified xsi:type="dcterms:W3CDTF">2018-07-27T04:44:06Z</dcterms:modified>
  <cp:category/>
  <cp:version/>
  <cp:contentType/>
  <cp:contentStatus/>
</cp:coreProperties>
</file>