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<sst xmlns="http://schemas.openxmlformats.org/spreadsheetml/2006/main" count="84" uniqueCount="79">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</sst>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19.07.2018</v>
          </cell>
        </row>
        <row r="6">
          <cell r="G6" t="str">
            <v>Фактично надійшло на 19.07.2018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1038688037.71</v>
          </cell>
          <cell r="H10">
            <v>76207916.26999998</v>
          </cell>
          <cell r="I10">
            <v>58.54199204157431</v>
          </cell>
          <cell r="J10">
            <v>-53968583.73000002</v>
          </cell>
          <cell r="K10">
            <v>97.61699470325328</v>
          </cell>
          <cell r="L10">
            <v>-25356231.28999996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2584488292.12</v>
          </cell>
          <cell r="H11">
            <v>212087996.94000006</v>
          </cell>
          <cell r="I11">
            <v>55.784738404481985</v>
          </cell>
          <cell r="J11">
            <v>-168102003.05999994</v>
          </cell>
          <cell r="K11">
            <v>98.18738287820074</v>
          </cell>
          <cell r="L11">
            <v>-47711707.880000114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222830668.01</v>
          </cell>
          <cell r="H12">
            <v>28549106.03999999</v>
          </cell>
          <cell r="I12">
            <v>73.89323757091059</v>
          </cell>
          <cell r="J12">
            <v>-10086507.960000008</v>
          </cell>
          <cell r="K12">
            <v>101.069448359452</v>
          </cell>
          <cell r="L12">
            <v>2357843.0099999905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305126227.67</v>
          </cell>
          <cell r="H13">
            <v>22282579.560000002</v>
          </cell>
          <cell r="I13">
            <v>53.48373185862055</v>
          </cell>
          <cell r="J13">
            <v>-19379770.439999998</v>
          </cell>
          <cell r="K13">
            <v>102.3873660186382</v>
          </cell>
          <cell r="L13">
            <v>7114627.670000017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288971099.87</v>
          </cell>
          <cell r="H14">
            <v>25249829.849999994</v>
          </cell>
          <cell r="I14">
            <v>59.59083793542904</v>
          </cell>
          <cell r="J14">
            <v>-17122170.150000006</v>
          </cell>
          <cell r="K14">
            <v>94.90393705827488</v>
          </cell>
          <cell r="L14">
            <v>-15516900.129999995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40696272.99</v>
          </cell>
          <cell r="H15">
            <v>3513448.210000001</v>
          </cell>
          <cell r="I15">
            <v>57.42016803838638</v>
          </cell>
          <cell r="J15">
            <v>-2605391.789999999</v>
          </cell>
          <cell r="K15">
            <v>96.85117511225175</v>
          </cell>
          <cell r="L15">
            <v>-1323117.009999998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19236487.16</v>
          </cell>
          <cell r="H16">
            <v>1730198.7300000004</v>
          </cell>
          <cell r="I16">
            <v>43.80176761603478</v>
          </cell>
          <cell r="J16">
            <v>-2219867.2699999996</v>
          </cell>
          <cell r="K16">
            <v>97.80617479141719</v>
          </cell>
          <cell r="L16">
            <v>-431480.83999999985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141873144.63</v>
          </cell>
          <cell r="H17">
            <v>15049078.089999989</v>
          </cell>
          <cell r="I17">
            <v>72.8945273636178</v>
          </cell>
          <cell r="J17">
            <v>-5595925.910000011</v>
          </cell>
          <cell r="K17">
            <v>112.00139661943274</v>
          </cell>
          <cell r="L17">
            <v>15202273.629999995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71220</v>
          </cell>
          <cell r="H18">
            <v>3710</v>
          </cell>
          <cell r="I18">
            <v>52.6241134751773</v>
          </cell>
          <cell r="J18">
            <v>-3340</v>
          </cell>
          <cell r="K18">
            <v>143.73360242179615</v>
          </cell>
          <cell r="L18">
            <v>21670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2401607.84</v>
          </cell>
          <cell r="H19">
            <v>326197.4099999999</v>
          </cell>
          <cell r="I19">
            <v>28.524855385180416</v>
          </cell>
          <cell r="J19">
            <v>-817357.5900000001</v>
          </cell>
          <cell r="K19">
            <v>87.40747707089824</v>
          </cell>
          <cell r="L19">
            <v>-345992.16000000015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67971688.07</v>
          </cell>
          <cell r="H20">
            <v>7807662.909999996</v>
          </cell>
          <cell r="I20">
            <v>68.29522928305367</v>
          </cell>
          <cell r="J20">
            <v>-3624560.0900000036</v>
          </cell>
          <cell r="K20">
            <v>108.00687170100194</v>
          </cell>
          <cell r="L20">
            <v>5038944.069999993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15355422.92</v>
          </cell>
          <cell r="H21">
            <v>1548660.6300000008</v>
          </cell>
          <cell r="I21">
            <v>62.27999686319933</v>
          </cell>
          <cell r="J21">
            <v>-937949.3699999992</v>
          </cell>
          <cell r="K21">
            <v>121.13556570052768</v>
          </cell>
          <cell r="L21">
            <v>2679192.92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29970737.51</v>
          </cell>
          <cell r="H22">
            <v>2312667.040000003</v>
          </cell>
          <cell r="I22">
            <v>36.90993127029306</v>
          </cell>
          <cell r="J22">
            <v>-3953036.959999997</v>
          </cell>
          <cell r="K22">
            <v>95.04020466406018</v>
          </cell>
          <cell r="L22">
            <v>-1564061.4899999984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3587116.16</v>
          </cell>
          <cell r="H23">
            <v>306189.43999999994</v>
          </cell>
          <cell r="I23">
            <v>30.541978214898453</v>
          </cell>
          <cell r="J23">
            <v>-696330.56</v>
          </cell>
          <cell r="K23">
            <v>89.68738844132767</v>
          </cell>
          <cell r="L23">
            <v>-412460.83999999985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19492135.43</v>
          </cell>
          <cell r="H24">
            <v>1746150.039999999</v>
          </cell>
          <cell r="I24">
            <v>51.9881848691058</v>
          </cell>
          <cell r="J24">
            <v>-1612593.960000001</v>
          </cell>
          <cell r="K24">
            <v>102.27368172569531</v>
          </cell>
          <cell r="L24">
            <v>433336.4299999997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55332867.29</v>
          </cell>
          <cell r="H25">
            <v>5341829.479999997</v>
          </cell>
          <cell r="I25">
            <v>46.458023418478625</v>
          </cell>
          <cell r="J25">
            <v>-6156355.520000003</v>
          </cell>
          <cell r="K25">
            <v>91.67828829649194</v>
          </cell>
          <cell r="L25">
            <v>-5022608.710000001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31067124.67</v>
          </cell>
          <cell r="H26">
            <v>4610368.460000001</v>
          </cell>
          <cell r="I26">
            <v>57.65971853800649</v>
          </cell>
          <cell r="J26">
            <v>-3385453.539999999</v>
          </cell>
          <cell r="K26">
            <v>97.3157861879235</v>
          </cell>
          <cell r="L26">
            <v>-856909.3299999982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30896079</v>
          </cell>
          <cell r="H27">
            <v>6153374.460000001</v>
          </cell>
          <cell r="I27">
            <v>86.10016114988004</v>
          </cell>
          <cell r="J27">
            <v>-993388.5399999991</v>
          </cell>
          <cell r="K27">
            <v>98.42382434068216</v>
          </cell>
          <cell r="L27">
            <v>-494775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41510.600000000006</v>
          </cell>
          <cell r="H28">
            <v>806.5</v>
          </cell>
          <cell r="I28">
            <v>4.501814122243929</v>
          </cell>
          <cell r="J28">
            <v>-17108.5</v>
          </cell>
          <cell r="K28">
            <v>72.07952769578053</v>
          </cell>
          <cell r="L28">
            <v>-16079.399999999994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90285843.95</v>
          </cell>
          <cell r="H29">
            <v>8210043.769999996</v>
          </cell>
          <cell r="I29">
            <v>59.96166687871022</v>
          </cell>
          <cell r="J29">
            <v>-5482110.230000004</v>
          </cell>
          <cell r="K29">
            <v>96.29893327463049</v>
          </cell>
          <cell r="L29">
            <v>-3469965.049999997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21323941.01</v>
          </cell>
          <cell r="H30">
            <v>3418692.240000002</v>
          </cell>
          <cell r="I30">
            <v>47.06462186731899</v>
          </cell>
          <cell r="J30">
            <v>-3845133.759999998</v>
          </cell>
          <cell r="K30">
            <v>93.02170804800535</v>
          </cell>
          <cell r="L30">
            <v>-1599676.9899999984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15484170.98</v>
          </cell>
          <cell r="H31">
            <v>1697712.5</v>
          </cell>
          <cell r="I31">
            <v>42.452024589335885</v>
          </cell>
          <cell r="J31">
            <v>-2301419.5</v>
          </cell>
          <cell r="K31">
            <v>90.51658114627777</v>
          </cell>
          <cell r="L31">
            <v>-1622276.0199999996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17292974.48</v>
          </cell>
          <cell r="H32">
            <v>1747273.6799999997</v>
          </cell>
          <cell r="I32">
            <v>44.27791124112806</v>
          </cell>
          <cell r="J32">
            <v>-2198878.3200000003</v>
          </cell>
          <cell r="K32">
            <v>94.57911237484164</v>
          </cell>
          <cell r="L32">
            <v>-991162.5199999996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30456396.07</v>
          </cell>
          <cell r="H33">
            <v>3950762.670000002</v>
          </cell>
          <cell r="I33">
            <v>55.183590674348814</v>
          </cell>
          <cell r="J33">
            <v>-3208544.329999998</v>
          </cell>
          <cell r="K33">
            <v>97.35125955983585</v>
          </cell>
          <cell r="L33">
            <v>-828659.9299999997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187739.63</v>
          </cell>
          <cell r="H34">
            <v>712</v>
          </cell>
          <cell r="I34">
            <v>2.656716417910448</v>
          </cell>
          <cell r="J34">
            <v>-26088</v>
          </cell>
          <cell r="K34">
            <v>145.53459689922482</v>
          </cell>
          <cell r="L34">
            <v>58739.630000000005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3094978.92</v>
          </cell>
          <cell r="H35">
            <v>539059.7999999998</v>
          </cell>
          <cell r="I35">
            <v>34.238323105319104</v>
          </cell>
          <cell r="J35">
            <v>-1035374.2000000002</v>
          </cell>
          <cell r="K35">
            <v>75.70497021802446</v>
          </cell>
          <cell r="L35">
            <v>-993232.0800000001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6649881.28</v>
          </cell>
          <cell r="H36">
            <v>794597.7800000003</v>
          </cell>
          <cell r="I36">
            <v>26.74397669841219</v>
          </cell>
          <cell r="J36">
            <v>-2176530.2199999997</v>
          </cell>
          <cell r="K36">
            <v>78.17798635540537</v>
          </cell>
          <cell r="L36">
            <v>-1856197.7199999997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21088644.5</v>
          </cell>
          <cell r="H37">
            <v>2848797.25</v>
          </cell>
          <cell r="I37">
            <v>70.96889652078187</v>
          </cell>
          <cell r="J37">
            <v>-1165351.75</v>
          </cell>
          <cell r="K37">
            <v>95.9878002542543</v>
          </cell>
          <cell r="L37">
            <v>-881485.5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10304886.79</v>
          </cell>
          <cell r="H38">
            <v>989082.5899999999</v>
          </cell>
          <cell r="I38">
            <v>50.924262020262965</v>
          </cell>
          <cell r="J38">
            <v>-953179.4100000001</v>
          </cell>
          <cell r="K38">
            <v>100.23078905792624</v>
          </cell>
          <cell r="L38">
            <v>23727.789999999106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7784297.58</v>
          </cell>
          <cell r="H39">
            <v>787167.5099999998</v>
          </cell>
          <cell r="I39">
            <v>33.156459711048385</v>
          </cell>
          <cell r="J39">
            <v>-1586932.4900000002</v>
          </cell>
          <cell r="K39">
            <v>85.18228114330736</v>
          </cell>
          <cell r="L39">
            <v>-1354102.42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8003243.76</v>
          </cell>
          <cell r="H40">
            <v>563393.4199999999</v>
          </cell>
          <cell r="I40">
            <v>33.47759369705929</v>
          </cell>
          <cell r="J40">
            <v>-1119503.58</v>
          </cell>
          <cell r="K40">
            <v>115.38978239675286</v>
          </cell>
          <cell r="L40">
            <v>1067409.7599999998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12929869.92</v>
          </cell>
          <cell r="H41">
            <v>1458260.9399999995</v>
          </cell>
          <cell r="I41">
            <v>104.62280756507081</v>
          </cell>
          <cell r="J41">
            <v>64433.93999999948</v>
          </cell>
          <cell r="K41">
            <v>106.57444782258712</v>
          </cell>
          <cell r="L41">
            <v>797627.9199999999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15408717.9</v>
          </cell>
          <cell r="H42">
            <v>1233665.2599999998</v>
          </cell>
          <cell r="I42">
            <v>41.79146565581114</v>
          </cell>
          <cell r="J42">
            <v>-1718289.7400000002</v>
          </cell>
          <cell r="K42">
            <v>95.86216089049609</v>
          </cell>
          <cell r="L42">
            <v>-665109.0999999996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26205780.12</v>
          </cell>
          <cell r="H43">
            <v>2891785.4800000004</v>
          </cell>
          <cell r="I43">
            <v>59.518781709171975</v>
          </cell>
          <cell r="J43">
            <v>-1966824.5199999996</v>
          </cell>
          <cell r="K43">
            <v>96.76222346877648</v>
          </cell>
          <cell r="L43">
            <v>-876875.879999999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11437414.54</v>
          </cell>
          <cell r="H44">
            <v>1336069.17</v>
          </cell>
          <cell r="I44">
            <v>29.519044984607145</v>
          </cell>
          <cell r="J44">
            <v>-3190056.83</v>
          </cell>
          <cell r="K44">
            <v>79.1802338352561</v>
          </cell>
          <cell r="L44">
            <v>-3007370.460000001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13313308.75</v>
          </cell>
          <cell r="H45">
            <v>1339071.0199999996</v>
          </cell>
          <cell r="I45">
            <v>68.2294415571181</v>
          </cell>
          <cell r="J45">
            <v>-623528.9800000004</v>
          </cell>
          <cell r="K45">
            <v>104.68333847577422</v>
          </cell>
          <cell r="L45">
            <v>595612.75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4415161.42</v>
          </cell>
          <cell r="H46">
            <v>444661.08999999985</v>
          </cell>
          <cell r="I46">
            <v>35.2211825594345</v>
          </cell>
          <cell r="J46">
            <v>-817820.9100000001</v>
          </cell>
          <cell r="K46">
            <v>85.2608155618183</v>
          </cell>
          <cell r="L46">
            <v>-763256.5800000001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4236723.37</v>
          </cell>
          <cell r="H47">
            <v>581617.8999999999</v>
          </cell>
          <cell r="I47">
            <v>51.37926465248951</v>
          </cell>
          <cell r="J47">
            <v>-550391.1000000001</v>
          </cell>
          <cell r="K47">
            <v>95.93859913706234</v>
          </cell>
          <cell r="L47">
            <v>-179354.6299999999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4537987.43</v>
          </cell>
          <cell r="H48">
            <v>467644.2099999995</v>
          </cell>
          <cell r="I48">
            <v>19.95420737527557</v>
          </cell>
          <cell r="J48">
            <v>-1875942.7900000005</v>
          </cell>
          <cell r="K48">
            <v>71.60712087293393</v>
          </cell>
          <cell r="L48">
            <v>-1799353.5700000003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16416211.73</v>
          </cell>
          <cell r="H49">
            <v>6412195.220000001</v>
          </cell>
          <cell r="I49">
            <v>296.94296155002104</v>
          </cell>
          <cell r="J49">
            <v>4252792.220000001</v>
          </cell>
          <cell r="K49">
            <v>145.7132207123843</v>
          </cell>
          <cell r="L49">
            <v>5150101.73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4462356.58</v>
          </cell>
          <cell r="H50">
            <v>277532.1000000001</v>
          </cell>
          <cell r="I50">
            <v>20.157500846153965</v>
          </cell>
          <cell r="J50">
            <v>-1099285.9</v>
          </cell>
          <cell r="K50">
            <v>83.37239577835327</v>
          </cell>
          <cell r="L50">
            <v>-889962.4199999999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4244822.74</v>
          </cell>
          <cell r="H51">
            <v>448670.13000000035</v>
          </cell>
          <cell r="I51">
            <v>56.263104896858785</v>
          </cell>
          <cell r="J51">
            <v>-348779.86999999965</v>
          </cell>
          <cell r="K51">
            <v>105.59418150519659</v>
          </cell>
          <cell r="L51">
            <v>224882.74000000022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26276295.59</v>
          </cell>
          <cell r="H52">
            <v>2298913.5599999987</v>
          </cell>
          <cell r="I52">
            <v>52.85768882963983</v>
          </cell>
          <cell r="J52">
            <v>-2050337.4400000013</v>
          </cell>
          <cell r="K52">
            <v>104.78678143739559</v>
          </cell>
          <cell r="L52">
            <v>1200331.5899999999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32419008.73</v>
          </cell>
          <cell r="H53">
            <v>3045613.1500000022</v>
          </cell>
          <cell r="I53">
            <v>53.377916682367236</v>
          </cell>
          <cell r="J53">
            <v>-2660141.8499999978</v>
          </cell>
          <cell r="K53">
            <v>98.80406165379102</v>
          </cell>
          <cell r="L53">
            <v>-392404.26999999955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16173954.25</v>
          </cell>
          <cell r="H54">
            <v>2570885.9499999993</v>
          </cell>
          <cell r="I54">
            <v>64.39933744144683</v>
          </cell>
          <cell r="J54">
            <v>-1421214.0500000007</v>
          </cell>
          <cell r="K54">
            <v>94.43664882190035</v>
          </cell>
          <cell r="L54">
            <v>-952822.75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29986293.76</v>
          </cell>
          <cell r="H55">
            <v>3100860.360000003</v>
          </cell>
          <cell r="I55">
            <v>23.17014391392067</v>
          </cell>
          <cell r="J55">
            <v>-10282139.639999997</v>
          </cell>
          <cell r="K55">
            <v>94.74871396453635</v>
          </cell>
          <cell r="L55">
            <v>-1661939.2399999984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35215892.18</v>
          </cell>
          <cell r="H56">
            <v>3427215.4299999997</v>
          </cell>
          <cell r="I56">
            <v>56.37859672672657</v>
          </cell>
          <cell r="J56">
            <v>-2651714.5700000003</v>
          </cell>
          <cell r="K56">
            <v>94.3243622686932</v>
          </cell>
          <cell r="L56">
            <v>-2118992.8200000003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4855653.76</v>
          </cell>
          <cell r="H57">
            <v>453767.0999999996</v>
          </cell>
          <cell r="I57">
            <v>40.044786696189085</v>
          </cell>
          <cell r="J57">
            <v>-679381.9000000004</v>
          </cell>
          <cell r="K57">
            <v>91.2032162320243</v>
          </cell>
          <cell r="L57">
            <v>-468340.2400000002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27570590.7</v>
          </cell>
          <cell r="H58">
            <v>1960533.870000001</v>
          </cell>
          <cell r="I58">
            <v>47.67667166405856</v>
          </cell>
          <cell r="J58">
            <v>-2151611.129999999</v>
          </cell>
          <cell r="K58">
            <v>105.90950343989157</v>
          </cell>
          <cell r="L58">
            <v>1538374.6999999993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6153258.06</v>
          </cell>
          <cell r="H59">
            <v>526793.4099999992</v>
          </cell>
          <cell r="I59">
            <v>46.371679647613014</v>
          </cell>
          <cell r="J59">
            <v>-609230.5900000008</v>
          </cell>
          <cell r="K59">
            <v>94.27148282379126</v>
          </cell>
          <cell r="L59">
            <v>-373909.9400000004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7184977.73</v>
          </cell>
          <cell r="H60">
            <v>463911.8900000006</v>
          </cell>
          <cell r="I60">
            <v>32.299094200376004</v>
          </cell>
          <cell r="J60">
            <v>-972388.1099999994</v>
          </cell>
          <cell r="K60">
            <v>120.25449729782203</v>
          </cell>
          <cell r="L60">
            <v>1210167.7300000004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4666274.51</v>
          </cell>
          <cell r="H61">
            <v>920254.8299999996</v>
          </cell>
          <cell r="I61">
            <v>45.52879319275757</v>
          </cell>
          <cell r="J61">
            <v>-1101004.1700000004</v>
          </cell>
          <cell r="K61">
            <v>87.15098252936643</v>
          </cell>
          <cell r="L61">
            <v>-687967.4900000002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4571719.68</v>
          </cell>
          <cell r="H62">
            <v>1027081.5599999996</v>
          </cell>
          <cell r="I62">
            <v>72.18475862897799</v>
          </cell>
          <cell r="J62">
            <v>-395769.4400000004</v>
          </cell>
          <cell r="K62">
            <v>97.69967858852492</v>
          </cell>
          <cell r="L62">
            <v>-107640.3200000003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3745709.14</v>
          </cell>
          <cell r="H63">
            <v>409746.48</v>
          </cell>
          <cell r="I63">
            <v>79.75538487291583</v>
          </cell>
          <cell r="J63">
            <v>-104007.52000000002</v>
          </cell>
          <cell r="K63">
            <v>134.18357997063208</v>
          </cell>
          <cell r="L63">
            <v>954228.1400000001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7017067.05</v>
          </cell>
          <cell r="H64">
            <v>1015306.0899999999</v>
          </cell>
          <cell r="I64">
            <v>86.09323163544784</v>
          </cell>
          <cell r="J64">
            <v>-164003.91000000015</v>
          </cell>
          <cell r="K64">
            <v>115.80321810057801</v>
          </cell>
          <cell r="L64">
            <v>957592.0499999998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5273608.76</v>
          </cell>
          <cell r="H65">
            <v>1208614.4099999997</v>
          </cell>
          <cell r="I65">
            <v>92.24867078318078</v>
          </cell>
          <cell r="J65">
            <v>-101555.59000000032</v>
          </cell>
          <cell r="K65">
            <v>107.76630428563254</v>
          </cell>
          <cell r="L65">
            <v>380048.7599999998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14603215.38</v>
          </cell>
          <cell r="H66">
            <v>1453686.710000001</v>
          </cell>
          <cell r="I66">
            <v>43.93609305820311</v>
          </cell>
          <cell r="J66">
            <v>-1854952.289999999</v>
          </cell>
          <cell r="K66">
            <v>100.11491058759039</v>
          </cell>
          <cell r="L66">
            <v>16761.38000000082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27728840.71</v>
          </cell>
          <cell r="H67">
            <v>3647766.780000001</v>
          </cell>
          <cell r="I67">
            <v>73.18698705141516</v>
          </cell>
          <cell r="J67">
            <v>-1336407.2199999988</v>
          </cell>
          <cell r="K67">
            <v>107.87210521194994</v>
          </cell>
          <cell r="L67">
            <v>2023547.710000001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36925440.57</v>
          </cell>
          <cell r="H68">
            <v>5102967.170000002</v>
          </cell>
          <cell r="I68">
            <v>77.54722417750483</v>
          </cell>
          <cell r="J68">
            <v>-1477496.8299999982</v>
          </cell>
          <cell r="K68">
            <v>97.1906731389136</v>
          </cell>
          <cell r="L68">
            <v>-1067341.4299999997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7364922.16</v>
          </cell>
          <cell r="H69">
            <v>713106.54</v>
          </cell>
          <cell r="I69">
            <v>58.8274657647253</v>
          </cell>
          <cell r="J69">
            <v>-499093.45999999996</v>
          </cell>
          <cell r="K69">
            <v>93.71560747187866</v>
          </cell>
          <cell r="L69">
            <v>-493877.83999999985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3175216.19</v>
          </cell>
          <cell r="H70">
            <v>246603.39000000013</v>
          </cell>
          <cell r="I70">
            <v>41.56120165163902</v>
          </cell>
          <cell r="J70">
            <v>-346746.60999999987</v>
          </cell>
          <cell r="K70">
            <v>93.27568328966076</v>
          </cell>
          <cell r="L70">
            <v>-228903.81000000006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2382610.03</v>
          </cell>
          <cell r="H71">
            <v>595574.4899999998</v>
          </cell>
          <cell r="I71">
            <v>67.28225981373446</v>
          </cell>
          <cell r="J71">
            <v>-289613.51000000024</v>
          </cell>
          <cell r="K71">
            <v>89.16229595126443</v>
          </cell>
          <cell r="L71">
            <v>-289606.9700000002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5550953642.039999</v>
          </cell>
          <cell r="H72">
            <v>491455440.96000004</v>
          </cell>
          <cell r="I72">
            <v>57.355751096400034</v>
          </cell>
          <cell r="J72">
            <v>-365399245.03999996</v>
          </cell>
          <cell r="K72">
            <v>98.56830481381192</v>
          </cell>
          <cell r="L72">
            <v>-80627069.96000001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1038688037.71</v>
      </c>
      <c r="F10" s="33">
        <f>'[1]вспомогат'!H10</f>
        <v>76207916.26999998</v>
      </c>
      <c r="G10" s="34">
        <f>'[1]вспомогат'!I10</f>
        <v>58.54199204157431</v>
      </c>
      <c r="H10" s="35">
        <f>'[1]вспомогат'!J10</f>
        <v>-53968583.73000002</v>
      </c>
      <c r="I10" s="36">
        <f>'[1]вспомогат'!K10</f>
        <v>97.61699470325328</v>
      </c>
      <c r="J10" s="37">
        <f>'[1]вспомогат'!L10</f>
        <v>-25356231.28999996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2584488292.12</v>
      </c>
      <c r="F12" s="38">
        <f>'[1]вспомогат'!H11</f>
        <v>212087996.94000006</v>
      </c>
      <c r="G12" s="39">
        <f>'[1]вспомогат'!I11</f>
        <v>55.784738404481985</v>
      </c>
      <c r="H12" s="35">
        <f>'[1]вспомогат'!J11</f>
        <v>-168102003.05999994</v>
      </c>
      <c r="I12" s="36">
        <f>'[1]вспомогат'!K11</f>
        <v>98.18738287820074</v>
      </c>
      <c r="J12" s="37">
        <f>'[1]вспомогат'!L11</f>
        <v>-47711707.880000114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222830668.01</v>
      </c>
      <c r="F13" s="38">
        <f>'[1]вспомогат'!H12</f>
        <v>28549106.03999999</v>
      </c>
      <c r="G13" s="39">
        <f>'[1]вспомогат'!I12</f>
        <v>73.89323757091059</v>
      </c>
      <c r="H13" s="35">
        <f>'[1]вспомогат'!J12</f>
        <v>-10086507.960000008</v>
      </c>
      <c r="I13" s="36">
        <f>'[1]вспомогат'!K12</f>
        <v>101.069448359452</v>
      </c>
      <c r="J13" s="37">
        <f>'[1]вспомогат'!L12</f>
        <v>2357843.0099999905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305126227.67</v>
      </c>
      <c r="F14" s="38">
        <f>'[1]вспомогат'!H13</f>
        <v>22282579.560000002</v>
      </c>
      <c r="G14" s="39">
        <f>'[1]вспомогат'!I13</f>
        <v>53.48373185862055</v>
      </c>
      <c r="H14" s="35">
        <f>'[1]вспомогат'!J13</f>
        <v>-19379770.439999998</v>
      </c>
      <c r="I14" s="36">
        <f>'[1]вспомогат'!K13</f>
        <v>102.3873660186382</v>
      </c>
      <c r="J14" s="37">
        <f>'[1]вспомогат'!L13</f>
        <v>7114627.670000017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288971099.87</v>
      </c>
      <c r="F15" s="38">
        <f>'[1]вспомогат'!H14</f>
        <v>25249829.849999994</v>
      </c>
      <c r="G15" s="39">
        <f>'[1]вспомогат'!I14</f>
        <v>59.59083793542904</v>
      </c>
      <c r="H15" s="35">
        <f>'[1]вспомогат'!J14</f>
        <v>-17122170.150000006</v>
      </c>
      <c r="I15" s="36">
        <f>'[1]вспомогат'!K14</f>
        <v>94.90393705827488</v>
      </c>
      <c r="J15" s="37">
        <f>'[1]вспомогат'!L14</f>
        <v>-15516900.129999995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40696272.99</v>
      </c>
      <c r="F16" s="38">
        <f>'[1]вспомогат'!H15</f>
        <v>3513448.210000001</v>
      </c>
      <c r="G16" s="39">
        <f>'[1]вспомогат'!I15</f>
        <v>57.42016803838638</v>
      </c>
      <c r="H16" s="35">
        <f>'[1]вспомогат'!J15</f>
        <v>-2605391.789999999</v>
      </c>
      <c r="I16" s="36">
        <f>'[1]вспомогат'!K15</f>
        <v>96.85117511225175</v>
      </c>
      <c r="J16" s="37">
        <f>'[1]вспомогат'!L15</f>
        <v>-1323117.009999998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3442112560.66</v>
      </c>
      <c r="F17" s="41">
        <f>SUM(F12:F16)</f>
        <v>291682960.6</v>
      </c>
      <c r="G17" s="42">
        <f>F17/D17*100</f>
        <v>57.3074867376992</v>
      </c>
      <c r="H17" s="41">
        <f>SUM(H12:H16)</f>
        <v>-217295843.39999995</v>
      </c>
      <c r="I17" s="43">
        <f>E17/C17*100</f>
        <v>98.42504337040488</v>
      </c>
      <c r="J17" s="41">
        <f>SUM(J12:J16)</f>
        <v>-55079254.3400001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19236487.16</v>
      </c>
      <c r="F18" s="45">
        <f>'[1]вспомогат'!H16</f>
        <v>1730198.7300000004</v>
      </c>
      <c r="G18" s="46">
        <f>'[1]вспомогат'!I16</f>
        <v>43.80176761603478</v>
      </c>
      <c r="H18" s="47">
        <f>'[1]вспомогат'!J16</f>
        <v>-2219867.2699999996</v>
      </c>
      <c r="I18" s="48">
        <f>'[1]вспомогат'!K16</f>
        <v>97.80617479141719</v>
      </c>
      <c r="J18" s="49">
        <f>'[1]вспомогат'!L16</f>
        <v>-431480.83999999985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141873144.63</v>
      </c>
      <c r="F19" s="38">
        <f>'[1]вспомогат'!H17</f>
        <v>15049078.089999989</v>
      </c>
      <c r="G19" s="39">
        <f>'[1]вспомогат'!I17</f>
        <v>72.8945273636178</v>
      </c>
      <c r="H19" s="35">
        <f>'[1]вспомогат'!J17</f>
        <v>-5595925.910000011</v>
      </c>
      <c r="I19" s="36">
        <f>'[1]вспомогат'!K17</f>
        <v>112.00139661943274</v>
      </c>
      <c r="J19" s="37">
        <f>'[1]вспомогат'!L17</f>
        <v>15202273.629999995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71220</v>
      </c>
      <c r="F20" s="38">
        <f>'[1]вспомогат'!H18</f>
        <v>3710</v>
      </c>
      <c r="G20" s="39">
        <f>'[1]вспомогат'!I18</f>
        <v>52.6241134751773</v>
      </c>
      <c r="H20" s="35">
        <f>'[1]вспомогат'!J18</f>
        <v>-3340</v>
      </c>
      <c r="I20" s="36">
        <f>'[1]вспомогат'!K18</f>
        <v>143.73360242179615</v>
      </c>
      <c r="J20" s="37">
        <f>'[1]вспомогат'!L18</f>
        <v>21670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2401607.84</v>
      </c>
      <c r="F21" s="38">
        <f>'[1]вспомогат'!H19</f>
        <v>326197.4099999999</v>
      </c>
      <c r="G21" s="39">
        <f>'[1]вспомогат'!I19</f>
        <v>28.524855385180416</v>
      </c>
      <c r="H21" s="35">
        <f>'[1]вспомогат'!J19</f>
        <v>-817357.5900000001</v>
      </c>
      <c r="I21" s="36">
        <f>'[1]вспомогат'!K19</f>
        <v>87.40747707089824</v>
      </c>
      <c r="J21" s="37">
        <f>'[1]вспомогат'!L19</f>
        <v>-345992.16000000015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67971688.07</v>
      </c>
      <c r="F22" s="38">
        <f>'[1]вспомогат'!H20</f>
        <v>7807662.909999996</v>
      </c>
      <c r="G22" s="39">
        <f>'[1]вспомогат'!I20</f>
        <v>68.29522928305367</v>
      </c>
      <c r="H22" s="35">
        <f>'[1]вспомогат'!J20</f>
        <v>-3624560.0900000036</v>
      </c>
      <c r="I22" s="36">
        <f>'[1]вспомогат'!K20</f>
        <v>108.00687170100194</v>
      </c>
      <c r="J22" s="37">
        <f>'[1]вспомогат'!L20</f>
        <v>5038944.069999993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15355422.92</v>
      </c>
      <c r="F23" s="38">
        <f>'[1]вспомогат'!H21</f>
        <v>1548660.6300000008</v>
      </c>
      <c r="G23" s="39">
        <f>'[1]вспомогат'!I21</f>
        <v>62.27999686319933</v>
      </c>
      <c r="H23" s="35">
        <f>'[1]вспомогат'!J21</f>
        <v>-937949.3699999992</v>
      </c>
      <c r="I23" s="36">
        <f>'[1]вспомогат'!K21</f>
        <v>121.13556570052768</v>
      </c>
      <c r="J23" s="37">
        <f>'[1]вспомогат'!L21</f>
        <v>2679192.92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29970737.51</v>
      </c>
      <c r="F24" s="38">
        <f>'[1]вспомогат'!H22</f>
        <v>2312667.040000003</v>
      </c>
      <c r="G24" s="39">
        <f>'[1]вспомогат'!I22</f>
        <v>36.90993127029306</v>
      </c>
      <c r="H24" s="35">
        <f>'[1]вспомогат'!J22</f>
        <v>-3953036.959999997</v>
      </c>
      <c r="I24" s="36">
        <f>'[1]вспомогат'!K22</f>
        <v>95.04020466406018</v>
      </c>
      <c r="J24" s="37">
        <f>'[1]вспомогат'!L22</f>
        <v>-1564061.4899999984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3587116.16</v>
      </c>
      <c r="F25" s="38">
        <f>'[1]вспомогат'!H23</f>
        <v>306189.43999999994</v>
      </c>
      <c r="G25" s="39">
        <f>'[1]вспомогат'!I23</f>
        <v>30.541978214898453</v>
      </c>
      <c r="H25" s="35">
        <f>'[1]вспомогат'!J23</f>
        <v>-696330.56</v>
      </c>
      <c r="I25" s="36">
        <f>'[1]вспомогат'!K23</f>
        <v>89.68738844132767</v>
      </c>
      <c r="J25" s="37">
        <f>'[1]вспомогат'!L23</f>
        <v>-412460.83999999985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19492135.43</v>
      </c>
      <c r="F26" s="38">
        <f>'[1]вспомогат'!H24</f>
        <v>1746150.039999999</v>
      </c>
      <c r="G26" s="39">
        <f>'[1]вспомогат'!I24</f>
        <v>51.9881848691058</v>
      </c>
      <c r="H26" s="35">
        <f>'[1]вспомогат'!J24</f>
        <v>-1612593.960000001</v>
      </c>
      <c r="I26" s="36">
        <f>'[1]вспомогат'!K24</f>
        <v>102.27368172569531</v>
      </c>
      <c r="J26" s="37">
        <f>'[1]вспомогат'!L24</f>
        <v>433336.4299999997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55332867.29</v>
      </c>
      <c r="F27" s="38">
        <f>'[1]вспомогат'!H25</f>
        <v>5341829.479999997</v>
      </c>
      <c r="G27" s="39">
        <f>'[1]вспомогат'!I25</f>
        <v>46.458023418478625</v>
      </c>
      <c r="H27" s="35">
        <f>'[1]вспомогат'!J25</f>
        <v>-6156355.520000003</v>
      </c>
      <c r="I27" s="36">
        <f>'[1]вспомогат'!K25</f>
        <v>91.67828829649194</v>
      </c>
      <c r="J27" s="37">
        <f>'[1]вспомогат'!L25</f>
        <v>-5022608.710000001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31067124.67</v>
      </c>
      <c r="F28" s="38">
        <f>'[1]вспомогат'!H26</f>
        <v>4610368.460000001</v>
      </c>
      <c r="G28" s="39">
        <f>'[1]вспомогат'!I26</f>
        <v>57.65971853800649</v>
      </c>
      <c r="H28" s="35">
        <f>'[1]вспомогат'!J26</f>
        <v>-3385453.539999999</v>
      </c>
      <c r="I28" s="36">
        <f>'[1]вспомогат'!K26</f>
        <v>97.3157861879235</v>
      </c>
      <c r="J28" s="37">
        <f>'[1]вспомогат'!L26</f>
        <v>-856909.3299999982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30896079</v>
      </c>
      <c r="F29" s="38">
        <f>'[1]вспомогат'!H27</f>
        <v>6153374.460000001</v>
      </c>
      <c r="G29" s="39">
        <f>'[1]вспомогат'!I27</f>
        <v>86.10016114988004</v>
      </c>
      <c r="H29" s="35">
        <f>'[1]вспомогат'!J27</f>
        <v>-993388.5399999991</v>
      </c>
      <c r="I29" s="36">
        <f>'[1]вспомогат'!K27</f>
        <v>98.42382434068216</v>
      </c>
      <c r="J29" s="37">
        <f>'[1]вспомогат'!L27</f>
        <v>-494775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41510.600000000006</v>
      </c>
      <c r="F30" s="38">
        <f>'[1]вспомогат'!H28</f>
        <v>806.5</v>
      </c>
      <c r="G30" s="39">
        <f>'[1]вспомогат'!I28</f>
        <v>4.501814122243929</v>
      </c>
      <c r="H30" s="35">
        <f>'[1]вспомогат'!J28</f>
        <v>-17108.5</v>
      </c>
      <c r="I30" s="36">
        <f>'[1]вспомогат'!K28</f>
        <v>72.07952769578053</v>
      </c>
      <c r="J30" s="37">
        <f>'[1]вспомогат'!L28</f>
        <v>-16079.399999999994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90285843.95</v>
      </c>
      <c r="F31" s="38">
        <f>'[1]вспомогат'!H29</f>
        <v>8210043.769999996</v>
      </c>
      <c r="G31" s="39">
        <f>'[1]вспомогат'!I29</f>
        <v>59.96166687871022</v>
      </c>
      <c r="H31" s="35">
        <f>'[1]вспомогат'!J29</f>
        <v>-5482110.230000004</v>
      </c>
      <c r="I31" s="36">
        <f>'[1]вспомогат'!K29</f>
        <v>96.29893327463049</v>
      </c>
      <c r="J31" s="37">
        <f>'[1]вспомогат'!L29</f>
        <v>-3469965.049999997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21323941.01</v>
      </c>
      <c r="F32" s="38">
        <f>'[1]вспомогат'!H30</f>
        <v>3418692.240000002</v>
      </c>
      <c r="G32" s="39">
        <f>'[1]вспомогат'!I30</f>
        <v>47.06462186731899</v>
      </c>
      <c r="H32" s="35">
        <f>'[1]вспомогат'!J30</f>
        <v>-3845133.759999998</v>
      </c>
      <c r="I32" s="36">
        <f>'[1]вспомогат'!K30</f>
        <v>93.02170804800535</v>
      </c>
      <c r="J32" s="37">
        <f>'[1]вспомогат'!L30</f>
        <v>-1599676.9899999984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15484170.98</v>
      </c>
      <c r="F33" s="38">
        <f>'[1]вспомогат'!H31</f>
        <v>1697712.5</v>
      </c>
      <c r="G33" s="39">
        <f>'[1]вспомогат'!I31</f>
        <v>42.452024589335885</v>
      </c>
      <c r="H33" s="35">
        <f>'[1]вспомогат'!J31</f>
        <v>-2301419.5</v>
      </c>
      <c r="I33" s="36">
        <f>'[1]вспомогат'!K31</f>
        <v>90.51658114627777</v>
      </c>
      <c r="J33" s="37">
        <f>'[1]вспомогат'!L31</f>
        <v>-1622276.0199999996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17292974.48</v>
      </c>
      <c r="F34" s="38">
        <f>'[1]вспомогат'!H32</f>
        <v>1747273.6799999997</v>
      </c>
      <c r="G34" s="39">
        <f>'[1]вспомогат'!I32</f>
        <v>44.27791124112806</v>
      </c>
      <c r="H34" s="35">
        <f>'[1]вспомогат'!J32</f>
        <v>-2198878.3200000003</v>
      </c>
      <c r="I34" s="36">
        <f>'[1]вспомогат'!K32</f>
        <v>94.57911237484164</v>
      </c>
      <c r="J34" s="37">
        <f>'[1]вспомогат'!L32</f>
        <v>-991162.5199999996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30456396.07</v>
      </c>
      <c r="F35" s="38">
        <f>'[1]вспомогат'!H33</f>
        <v>3950762.670000002</v>
      </c>
      <c r="G35" s="39">
        <f>'[1]вспомогат'!I33</f>
        <v>55.183590674348814</v>
      </c>
      <c r="H35" s="35">
        <f>'[1]вспомогат'!J33</f>
        <v>-3208544.329999998</v>
      </c>
      <c r="I35" s="36">
        <f>'[1]вспомогат'!K33</f>
        <v>97.35125955983585</v>
      </c>
      <c r="J35" s="37">
        <f>'[1]вспомогат'!L33</f>
        <v>-828659.9299999997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187739.63</v>
      </c>
      <c r="F36" s="38">
        <f>'[1]вспомогат'!H34</f>
        <v>712</v>
      </c>
      <c r="G36" s="39">
        <f>'[1]вспомогат'!I34</f>
        <v>2.656716417910448</v>
      </c>
      <c r="H36" s="35">
        <f>'[1]вспомогат'!J34</f>
        <v>-26088</v>
      </c>
      <c r="I36" s="36">
        <f>'[1]вспомогат'!K34</f>
        <v>145.53459689922482</v>
      </c>
      <c r="J36" s="37">
        <f>'[1]вспомогат'!L34</f>
        <v>58739.630000000005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3094978.92</v>
      </c>
      <c r="F37" s="38">
        <f>'[1]вспомогат'!H35</f>
        <v>539059.7999999998</v>
      </c>
      <c r="G37" s="39">
        <f>'[1]вспомогат'!I35</f>
        <v>34.238323105319104</v>
      </c>
      <c r="H37" s="35">
        <f>'[1]вспомогат'!J35</f>
        <v>-1035374.2000000002</v>
      </c>
      <c r="I37" s="36">
        <f>'[1]вспомогат'!K35</f>
        <v>75.70497021802446</v>
      </c>
      <c r="J37" s="37">
        <f>'[1]вспомогат'!L35</f>
        <v>-993232.0800000001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595423186.32</v>
      </c>
      <c r="F38" s="41">
        <f>SUM(F18:F37)</f>
        <v>66501149.84999999</v>
      </c>
      <c r="G38" s="42">
        <f>F38/D38*100</f>
        <v>58.02286809215016</v>
      </c>
      <c r="H38" s="41">
        <f>SUM(H18:H37)</f>
        <v>-48110816.15000002</v>
      </c>
      <c r="I38" s="43">
        <f>E38/C38*100</f>
        <v>100.81010929242542</v>
      </c>
      <c r="J38" s="41">
        <f>SUM(J18:J37)</f>
        <v>4784816.3199999975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6649881.28</v>
      </c>
      <c r="F39" s="38">
        <f>'[1]вспомогат'!H36</f>
        <v>794597.7800000003</v>
      </c>
      <c r="G39" s="39">
        <f>'[1]вспомогат'!I36</f>
        <v>26.74397669841219</v>
      </c>
      <c r="H39" s="35">
        <f>'[1]вспомогат'!J36</f>
        <v>-2176530.2199999997</v>
      </c>
      <c r="I39" s="36">
        <f>'[1]вспомогат'!K36</f>
        <v>78.17798635540537</v>
      </c>
      <c r="J39" s="37">
        <f>'[1]вспомогат'!L36</f>
        <v>-1856197.7199999997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21088644.5</v>
      </c>
      <c r="F40" s="38">
        <f>'[1]вспомогат'!H37</f>
        <v>2848797.25</v>
      </c>
      <c r="G40" s="39">
        <f>'[1]вспомогат'!I37</f>
        <v>70.96889652078187</v>
      </c>
      <c r="H40" s="35">
        <f>'[1]вспомогат'!J37</f>
        <v>-1165351.75</v>
      </c>
      <c r="I40" s="36">
        <f>'[1]вспомогат'!K37</f>
        <v>95.9878002542543</v>
      </c>
      <c r="J40" s="37">
        <f>'[1]вспомогат'!L37</f>
        <v>-881485.5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10304886.79</v>
      </c>
      <c r="F41" s="38">
        <f>'[1]вспомогат'!H38</f>
        <v>989082.5899999999</v>
      </c>
      <c r="G41" s="39">
        <f>'[1]вспомогат'!I38</f>
        <v>50.924262020262965</v>
      </c>
      <c r="H41" s="35">
        <f>'[1]вспомогат'!J38</f>
        <v>-953179.4100000001</v>
      </c>
      <c r="I41" s="36">
        <f>'[1]вспомогат'!K38</f>
        <v>100.23078905792624</v>
      </c>
      <c r="J41" s="37">
        <f>'[1]вспомогат'!L38</f>
        <v>23727.789999999106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7784297.58</v>
      </c>
      <c r="F42" s="38">
        <f>'[1]вспомогат'!H39</f>
        <v>787167.5099999998</v>
      </c>
      <c r="G42" s="39">
        <f>'[1]вспомогат'!I39</f>
        <v>33.156459711048385</v>
      </c>
      <c r="H42" s="35">
        <f>'[1]вспомогат'!J39</f>
        <v>-1586932.4900000002</v>
      </c>
      <c r="I42" s="36">
        <f>'[1]вспомогат'!K39</f>
        <v>85.18228114330736</v>
      </c>
      <c r="J42" s="37">
        <f>'[1]вспомогат'!L39</f>
        <v>-1354102.42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8003243.76</v>
      </c>
      <c r="F43" s="38">
        <f>'[1]вспомогат'!H40</f>
        <v>563393.4199999999</v>
      </c>
      <c r="G43" s="39">
        <f>'[1]вспомогат'!I40</f>
        <v>33.47759369705929</v>
      </c>
      <c r="H43" s="35">
        <f>'[1]вспомогат'!J40</f>
        <v>-1119503.58</v>
      </c>
      <c r="I43" s="36">
        <f>'[1]вспомогат'!K40</f>
        <v>115.38978239675286</v>
      </c>
      <c r="J43" s="37">
        <f>'[1]вспомогат'!L40</f>
        <v>1067409.7599999998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12929869.92</v>
      </c>
      <c r="F44" s="38">
        <f>'[1]вспомогат'!H41</f>
        <v>1458260.9399999995</v>
      </c>
      <c r="G44" s="39">
        <f>'[1]вспомогат'!I41</f>
        <v>104.62280756507081</v>
      </c>
      <c r="H44" s="35">
        <f>'[1]вспомогат'!J41</f>
        <v>64433.93999999948</v>
      </c>
      <c r="I44" s="36">
        <f>'[1]вспомогат'!K41</f>
        <v>106.57444782258712</v>
      </c>
      <c r="J44" s="37">
        <f>'[1]вспомогат'!L41</f>
        <v>797627.9199999999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15408717.9</v>
      </c>
      <c r="F45" s="38">
        <f>'[1]вспомогат'!H42</f>
        <v>1233665.2599999998</v>
      </c>
      <c r="G45" s="39">
        <f>'[1]вспомогат'!I42</f>
        <v>41.79146565581114</v>
      </c>
      <c r="H45" s="35">
        <f>'[1]вспомогат'!J42</f>
        <v>-1718289.7400000002</v>
      </c>
      <c r="I45" s="36">
        <f>'[1]вспомогат'!K42</f>
        <v>95.86216089049609</v>
      </c>
      <c r="J45" s="37">
        <f>'[1]вспомогат'!L42</f>
        <v>-665109.0999999996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26205780.12</v>
      </c>
      <c r="F46" s="38">
        <f>'[1]вспомогат'!H43</f>
        <v>2891785.4800000004</v>
      </c>
      <c r="G46" s="39">
        <f>'[1]вспомогат'!I43</f>
        <v>59.518781709171975</v>
      </c>
      <c r="H46" s="35">
        <f>'[1]вспомогат'!J43</f>
        <v>-1966824.5199999996</v>
      </c>
      <c r="I46" s="36">
        <f>'[1]вспомогат'!K43</f>
        <v>96.76222346877648</v>
      </c>
      <c r="J46" s="37">
        <f>'[1]вспомогат'!L43</f>
        <v>-876875.879999999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11437414.54</v>
      </c>
      <c r="F47" s="38">
        <f>'[1]вспомогат'!H44</f>
        <v>1336069.17</v>
      </c>
      <c r="G47" s="39">
        <f>'[1]вспомогат'!I44</f>
        <v>29.519044984607145</v>
      </c>
      <c r="H47" s="35">
        <f>'[1]вспомогат'!J44</f>
        <v>-3190056.83</v>
      </c>
      <c r="I47" s="36">
        <f>'[1]вспомогат'!K44</f>
        <v>79.1802338352561</v>
      </c>
      <c r="J47" s="37">
        <f>'[1]вспомогат'!L44</f>
        <v>-3007370.460000001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13313308.75</v>
      </c>
      <c r="F48" s="38">
        <f>'[1]вспомогат'!H45</f>
        <v>1339071.0199999996</v>
      </c>
      <c r="G48" s="39">
        <f>'[1]вспомогат'!I45</f>
        <v>68.2294415571181</v>
      </c>
      <c r="H48" s="35">
        <f>'[1]вспомогат'!J45</f>
        <v>-623528.9800000004</v>
      </c>
      <c r="I48" s="36">
        <f>'[1]вспомогат'!K45</f>
        <v>104.68333847577422</v>
      </c>
      <c r="J48" s="37">
        <f>'[1]вспомогат'!L45</f>
        <v>595612.75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4415161.42</v>
      </c>
      <c r="F49" s="38">
        <f>'[1]вспомогат'!H46</f>
        <v>444661.08999999985</v>
      </c>
      <c r="G49" s="39">
        <f>'[1]вспомогат'!I46</f>
        <v>35.2211825594345</v>
      </c>
      <c r="H49" s="35">
        <f>'[1]вспомогат'!J46</f>
        <v>-817820.9100000001</v>
      </c>
      <c r="I49" s="36">
        <f>'[1]вспомогат'!K46</f>
        <v>85.2608155618183</v>
      </c>
      <c r="J49" s="37">
        <f>'[1]вспомогат'!L46</f>
        <v>-763256.5800000001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4236723.37</v>
      </c>
      <c r="F50" s="38">
        <f>'[1]вспомогат'!H47</f>
        <v>581617.8999999999</v>
      </c>
      <c r="G50" s="39">
        <f>'[1]вспомогат'!I47</f>
        <v>51.37926465248951</v>
      </c>
      <c r="H50" s="35">
        <f>'[1]вспомогат'!J47</f>
        <v>-550391.1000000001</v>
      </c>
      <c r="I50" s="36">
        <f>'[1]вспомогат'!K47</f>
        <v>95.93859913706234</v>
      </c>
      <c r="J50" s="37">
        <f>'[1]вспомогат'!L47</f>
        <v>-179354.6299999999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4537987.43</v>
      </c>
      <c r="F51" s="38">
        <f>'[1]вспомогат'!H48</f>
        <v>467644.2099999995</v>
      </c>
      <c r="G51" s="39">
        <f>'[1]вспомогат'!I48</f>
        <v>19.95420737527557</v>
      </c>
      <c r="H51" s="35">
        <f>'[1]вспомогат'!J48</f>
        <v>-1875942.7900000005</v>
      </c>
      <c r="I51" s="36">
        <f>'[1]вспомогат'!K48</f>
        <v>71.60712087293393</v>
      </c>
      <c r="J51" s="37">
        <f>'[1]вспомогат'!L48</f>
        <v>-1799353.5700000003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16416211.73</v>
      </c>
      <c r="F52" s="38">
        <f>'[1]вспомогат'!H49</f>
        <v>6412195.220000001</v>
      </c>
      <c r="G52" s="39">
        <f>'[1]вспомогат'!I49</f>
        <v>296.94296155002104</v>
      </c>
      <c r="H52" s="35">
        <f>'[1]вспомогат'!J49</f>
        <v>4252792.220000001</v>
      </c>
      <c r="I52" s="36">
        <f>'[1]вспомогат'!K49</f>
        <v>145.7132207123843</v>
      </c>
      <c r="J52" s="37">
        <f>'[1]вспомогат'!L49</f>
        <v>5150101.73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4462356.58</v>
      </c>
      <c r="F53" s="38">
        <f>'[1]вспомогат'!H50</f>
        <v>277532.1000000001</v>
      </c>
      <c r="G53" s="39">
        <f>'[1]вспомогат'!I50</f>
        <v>20.157500846153965</v>
      </c>
      <c r="H53" s="35">
        <f>'[1]вспомогат'!J50</f>
        <v>-1099285.9</v>
      </c>
      <c r="I53" s="36">
        <f>'[1]вспомогат'!K50</f>
        <v>83.37239577835327</v>
      </c>
      <c r="J53" s="37">
        <f>'[1]вспомогат'!L50</f>
        <v>-889962.4199999999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4244822.74</v>
      </c>
      <c r="F54" s="38">
        <f>'[1]вспомогат'!H51</f>
        <v>448670.13000000035</v>
      </c>
      <c r="G54" s="39">
        <f>'[1]вспомогат'!I51</f>
        <v>56.263104896858785</v>
      </c>
      <c r="H54" s="35">
        <f>'[1]вспомогат'!J51</f>
        <v>-348779.86999999965</v>
      </c>
      <c r="I54" s="36">
        <f>'[1]вспомогат'!K51</f>
        <v>105.59418150519659</v>
      </c>
      <c r="J54" s="37">
        <f>'[1]вспомогат'!L51</f>
        <v>224882.74000000022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26276295.59</v>
      </c>
      <c r="F55" s="38">
        <f>'[1]вспомогат'!H52</f>
        <v>2298913.5599999987</v>
      </c>
      <c r="G55" s="39">
        <f>'[1]вспомогат'!I52</f>
        <v>52.85768882963983</v>
      </c>
      <c r="H55" s="35">
        <f>'[1]вспомогат'!J52</f>
        <v>-2050337.4400000013</v>
      </c>
      <c r="I55" s="36">
        <f>'[1]вспомогат'!K52</f>
        <v>104.78678143739559</v>
      </c>
      <c r="J55" s="37">
        <f>'[1]вспомогат'!L52</f>
        <v>1200331.5899999999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32419008.73</v>
      </c>
      <c r="F56" s="38">
        <f>'[1]вспомогат'!H53</f>
        <v>3045613.1500000022</v>
      </c>
      <c r="G56" s="39">
        <f>'[1]вспомогат'!I53</f>
        <v>53.377916682367236</v>
      </c>
      <c r="H56" s="35">
        <f>'[1]вспомогат'!J53</f>
        <v>-2660141.8499999978</v>
      </c>
      <c r="I56" s="36">
        <f>'[1]вспомогат'!K53</f>
        <v>98.80406165379102</v>
      </c>
      <c r="J56" s="37">
        <f>'[1]вспомогат'!L53</f>
        <v>-392404.26999999955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16173954.25</v>
      </c>
      <c r="F57" s="38">
        <f>'[1]вспомогат'!H54</f>
        <v>2570885.9499999993</v>
      </c>
      <c r="G57" s="39">
        <f>'[1]вспомогат'!I54</f>
        <v>64.39933744144683</v>
      </c>
      <c r="H57" s="35">
        <f>'[1]вспомогат'!J54</f>
        <v>-1421214.0500000007</v>
      </c>
      <c r="I57" s="36">
        <f>'[1]вспомогат'!K54</f>
        <v>94.43664882190035</v>
      </c>
      <c r="J57" s="37">
        <f>'[1]вспомогат'!L54</f>
        <v>-952822.75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29986293.76</v>
      </c>
      <c r="F58" s="38">
        <f>'[1]вспомогат'!H55</f>
        <v>3100860.360000003</v>
      </c>
      <c r="G58" s="39">
        <f>'[1]вспомогат'!I55</f>
        <v>23.17014391392067</v>
      </c>
      <c r="H58" s="35">
        <f>'[1]вспомогат'!J55</f>
        <v>-10282139.639999997</v>
      </c>
      <c r="I58" s="36">
        <f>'[1]вспомогат'!K55</f>
        <v>94.74871396453635</v>
      </c>
      <c r="J58" s="37">
        <f>'[1]вспомогат'!L55</f>
        <v>-1661939.2399999984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35215892.18</v>
      </c>
      <c r="F59" s="38">
        <f>'[1]вспомогат'!H56</f>
        <v>3427215.4299999997</v>
      </c>
      <c r="G59" s="39">
        <f>'[1]вспомогат'!I56</f>
        <v>56.37859672672657</v>
      </c>
      <c r="H59" s="35">
        <f>'[1]вспомогат'!J56</f>
        <v>-2651714.5700000003</v>
      </c>
      <c r="I59" s="36">
        <f>'[1]вспомогат'!K56</f>
        <v>94.3243622686932</v>
      </c>
      <c r="J59" s="37">
        <f>'[1]вспомогат'!L56</f>
        <v>-2118992.8200000003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4855653.76</v>
      </c>
      <c r="F60" s="38">
        <f>'[1]вспомогат'!H57</f>
        <v>453767.0999999996</v>
      </c>
      <c r="G60" s="39">
        <f>'[1]вспомогат'!I57</f>
        <v>40.044786696189085</v>
      </c>
      <c r="H60" s="35">
        <f>'[1]вспомогат'!J57</f>
        <v>-679381.9000000004</v>
      </c>
      <c r="I60" s="36">
        <f>'[1]вспомогат'!K57</f>
        <v>91.2032162320243</v>
      </c>
      <c r="J60" s="37">
        <f>'[1]вспомогат'!L57</f>
        <v>-468340.2400000002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27570590.7</v>
      </c>
      <c r="F61" s="38">
        <f>'[1]вспомогат'!H58</f>
        <v>1960533.870000001</v>
      </c>
      <c r="G61" s="39">
        <f>'[1]вспомогат'!I58</f>
        <v>47.67667166405856</v>
      </c>
      <c r="H61" s="35">
        <f>'[1]вспомогат'!J58</f>
        <v>-2151611.129999999</v>
      </c>
      <c r="I61" s="36">
        <f>'[1]вспомогат'!K58</f>
        <v>105.90950343989157</v>
      </c>
      <c r="J61" s="37">
        <f>'[1]вспомогат'!L58</f>
        <v>1538374.6999999993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6153258.06</v>
      </c>
      <c r="F62" s="38">
        <f>'[1]вспомогат'!H59</f>
        <v>526793.4099999992</v>
      </c>
      <c r="G62" s="39">
        <f>'[1]вспомогат'!I59</f>
        <v>46.371679647613014</v>
      </c>
      <c r="H62" s="35">
        <f>'[1]вспомогат'!J59</f>
        <v>-609230.5900000008</v>
      </c>
      <c r="I62" s="36">
        <f>'[1]вспомогат'!K59</f>
        <v>94.27148282379126</v>
      </c>
      <c r="J62" s="37">
        <f>'[1]вспомогат'!L59</f>
        <v>-373909.9400000004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7184977.73</v>
      </c>
      <c r="F63" s="38">
        <f>'[1]вспомогат'!H60</f>
        <v>463911.8900000006</v>
      </c>
      <c r="G63" s="39">
        <f>'[1]вспомогат'!I60</f>
        <v>32.299094200376004</v>
      </c>
      <c r="H63" s="35">
        <f>'[1]вспомогат'!J60</f>
        <v>-972388.1099999994</v>
      </c>
      <c r="I63" s="36">
        <f>'[1]вспомогат'!K60</f>
        <v>120.25449729782203</v>
      </c>
      <c r="J63" s="37">
        <f>'[1]вспомогат'!L60</f>
        <v>1210167.7300000004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4666274.51</v>
      </c>
      <c r="F64" s="38">
        <f>'[1]вспомогат'!H61</f>
        <v>920254.8299999996</v>
      </c>
      <c r="G64" s="39">
        <f>'[1]вспомогат'!I61</f>
        <v>45.52879319275757</v>
      </c>
      <c r="H64" s="35">
        <f>'[1]вспомогат'!J61</f>
        <v>-1101004.1700000004</v>
      </c>
      <c r="I64" s="36">
        <f>'[1]вспомогат'!K61</f>
        <v>87.15098252936643</v>
      </c>
      <c r="J64" s="37">
        <f>'[1]вспомогат'!L61</f>
        <v>-687967.4900000002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4571719.68</v>
      </c>
      <c r="F65" s="38">
        <f>'[1]вспомогат'!H62</f>
        <v>1027081.5599999996</v>
      </c>
      <c r="G65" s="39">
        <f>'[1]вспомогат'!I62</f>
        <v>72.18475862897799</v>
      </c>
      <c r="H65" s="35">
        <f>'[1]вспомогат'!J62</f>
        <v>-395769.4400000004</v>
      </c>
      <c r="I65" s="36">
        <f>'[1]вспомогат'!K62</f>
        <v>97.69967858852492</v>
      </c>
      <c r="J65" s="37">
        <f>'[1]вспомогат'!L62</f>
        <v>-107640.3200000003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3745709.14</v>
      </c>
      <c r="F66" s="38">
        <f>'[1]вспомогат'!H63</f>
        <v>409746.48</v>
      </c>
      <c r="G66" s="39">
        <f>'[1]вспомогат'!I63</f>
        <v>79.75538487291583</v>
      </c>
      <c r="H66" s="35">
        <f>'[1]вспомогат'!J63</f>
        <v>-104007.52000000002</v>
      </c>
      <c r="I66" s="36">
        <f>'[1]вспомогат'!K63</f>
        <v>134.18357997063208</v>
      </c>
      <c r="J66" s="37">
        <f>'[1]вспомогат'!L63</f>
        <v>954228.1400000001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7017067.05</v>
      </c>
      <c r="F67" s="38">
        <f>'[1]вспомогат'!H64</f>
        <v>1015306.0899999999</v>
      </c>
      <c r="G67" s="39">
        <f>'[1]вспомогат'!I64</f>
        <v>86.09323163544784</v>
      </c>
      <c r="H67" s="35">
        <f>'[1]вспомогат'!J64</f>
        <v>-164003.91000000015</v>
      </c>
      <c r="I67" s="36">
        <f>'[1]вспомогат'!K64</f>
        <v>115.80321810057801</v>
      </c>
      <c r="J67" s="37">
        <f>'[1]вспомогат'!L64</f>
        <v>957592.0499999998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5273608.76</v>
      </c>
      <c r="F68" s="38">
        <f>'[1]вспомогат'!H65</f>
        <v>1208614.4099999997</v>
      </c>
      <c r="G68" s="39">
        <f>'[1]вспомогат'!I65</f>
        <v>92.24867078318078</v>
      </c>
      <c r="H68" s="35">
        <f>'[1]вспомогат'!J65</f>
        <v>-101555.59000000032</v>
      </c>
      <c r="I68" s="36">
        <f>'[1]вспомогат'!K65</f>
        <v>107.76630428563254</v>
      </c>
      <c r="J68" s="37">
        <f>'[1]вспомогат'!L65</f>
        <v>380048.7599999998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14603215.38</v>
      </c>
      <c r="F69" s="38">
        <f>'[1]вспомогат'!H66</f>
        <v>1453686.710000001</v>
      </c>
      <c r="G69" s="39">
        <f>'[1]вспомогат'!I66</f>
        <v>43.93609305820311</v>
      </c>
      <c r="H69" s="35">
        <f>'[1]вспомогат'!J66</f>
        <v>-1854952.289999999</v>
      </c>
      <c r="I69" s="36">
        <f>'[1]вспомогат'!K66</f>
        <v>100.11491058759039</v>
      </c>
      <c r="J69" s="37">
        <f>'[1]вспомогат'!L66</f>
        <v>16761.38000000082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27728840.71</v>
      </c>
      <c r="F70" s="38">
        <f>'[1]вспомогат'!H67</f>
        <v>3647766.780000001</v>
      </c>
      <c r="G70" s="39">
        <f>'[1]вспомогат'!I67</f>
        <v>73.18698705141516</v>
      </c>
      <c r="H70" s="35">
        <f>'[1]вспомогат'!J67</f>
        <v>-1336407.2199999988</v>
      </c>
      <c r="I70" s="36">
        <f>'[1]вспомогат'!K67</f>
        <v>107.87210521194994</v>
      </c>
      <c r="J70" s="37">
        <f>'[1]вспомогат'!L67</f>
        <v>2023547.710000001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36925440.57</v>
      </c>
      <c r="F71" s="38">
        <f>'[1]вспомогат'!H68</f>
        <v>5102967.170000002</v>
      </c>
      <c r="G71" s="39">
        <f>'[1]вспомогат'!I68</f>
        <v>77.54722417750483</v>
      </c>
      <c r="H71" s="35">
        <f>'[1]вспомогат'!J68</f>
        <v>-1477496.8299999982</v>
      </c>
      <c r="I71" s="36">
        <f>'[1]вспомогат'!K68</f>
        <v>97.1906731389136</v>
      </c>
      <c r="J71" s="37">
        <f>'[1]вспомогат'!L68</f>
        <v>-1067341.4299999997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7364922.16</v>
      </c>
      <c r="F72" s="38">
        <f>'[1]вспомогат'!H69</f>
        <v>713106.54</v>
      </c>
      <c r="G72" s="39">
        <f>'[1]вспомогат'!I69</f>
        <v>58.8274657647253</v>
      </c>
      <c r="H72" s="35">
        <f>'[1]вспомогат'!J69</f>
        <v>-499093.45999999996</v>
      </c>
      <c r="I72" s="36">
        <f>'[1]вспомогат'!K69</f>
        <v>93.71560747187866</v>
      </c>
      <c r="J72" s="37">
        <f>'[1]вспомогат'!L69</f>
        <v>-493877.83999999985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3175216.19</v>
      </c>
      <c r="F73" s="38">
        <f>'[1]вспомогат'!H70</f>
        <v>246603.39000000013</v>
      </c>
      <c r="G73" s="39">
        <f>'[1]вспомогат'!I70</f>
        <v>41.56120165163902</v>
      </c>
      <c r="H73" s="35">
        <f>'[1]вспомогат'!J70</f>
        <v>-346746.60999999987</v>
      </c>
      <c r="I73" s="36">
        <f>'[1]вспомогат'!K70</f>
        <v>93.27568328966076</v>
      </c>
      <c r="J73" s="37">
        <f>'[1]вспомогат'!L70</f>
        <v>-228903.81000000006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2382610.03</v>
      </c>
      <c r="F74" s="38">
        <f>'[1]вспомогат'!H71</f>
        <v>595574.4899999998</v>
      </c>
      <c r="G74" s="39">
        <f>'[1]вспомогат'!I71</f>
        <v>67.28225981373446</v>
      </c>
      <c r="H74" s="35">
        <f>'[1]вспомогат'!J71</f>
        <v>-289613.51000000024</v>
      </c>
      <c r="I74" s="36">
        <f>'[1]вспомогат'!K71</f>
        <v>89.16229595126443</v>
      </c>
      <c r="J74" s="37">
        <f>'[1]вспомогат'!L71</f>
        <v>-289606.9700000002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474729857.34999996</v>
      </c>
      <c r="F75" s="41">
        <f>SUM(F39:F74)</f>
        <v>57063414.24</v>
      </c>
      <c r="G75" s="42">
        <f>F75/D75*100</f>
        <v>55.354393828243786</v>
      </c>
      <c r="H75" s="41">
        <f>SUM(H39:H74)</f>
        <v>-46024001.76</v>
      </c>
      <c r="I75" s="43">
        <f>E75/C75*100</f>
        <v>98.96261502387988</v>
      </c>
      <c r="J75" s="41">
        <f>SUM(J39:J74)</f>
        <v>-4976400.6499999985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5550953642.039999</v>
      </c>
      <c r="F76" s="54">
        <f>'[1]вспомогат'!H72</f>
        <v>491455440.96000004</v>
      </c>
      <c r="G76" s="55">
        <f>'[1]вспомогат'!I72</f>
        <v>57.355751096400034</v>
      </c>
      <c r="H76" s="54">
        <f>'[1]вспомогат'!J72</f>
        <v>-365399245.03999996</v>
      </c>
      <c r="I76" s="55">
        <f>'[1]вспомогат'!K72</f>
        <v>98.56830481381192</v>
      </c>
      <c r="J76" s="54">
        <f>'[1]вспомогат'!L72</f>
        <v>-80627069.96000001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19.07.2018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2018-07-27T04:22:28Z</dcterms:created>
  <dcterms:modified xsi:type="dcterms:W3CDTF">2018-07-27T04:22:42Z</dcterms:modified>
  <cp:category/>
  <cp:version/>
  <cp:contentType/>
  <cp:contentStatus/>
</cp:coreProperties>
</file>