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<sst xmlns="http://schemas.openxmlformats.org/spreadsheetml/2006/main" count="84" uniqueCount="79">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</sst>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18.07.2018</v>
          </cell>
        </row>
        <row r="6">
          <cell r="G6" t="str">
            <v>Фактично надійшло на 18.07.2018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1034771681.52</v>
          </cell>
          <cell r="H10">
            <v>72291560.07999992</v>
          </cell>
          <cell r="I10">
            <v>55.53349497029028</v>
          </cell>
          <cell r="J10">
            <v>-57884939.92000008</v>
          </cell>
          <cell r="K10">
            <v>97.24893142768292</v>
          </cell>
          <cell r="L10">
            <v>-29272587.48000002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2572350524.29</v>
          </cell>
          <cell r="H11">
            <v>199950229.11000013</v>
          </cell>
          <cell r="I11">
            <v>52.59218525211082</v>
          </cell>
          <cell r="J11">
            <v>-180239770.88999987</v>
          </cell>
          <cell r="K11">
            <v>97.72625652647974</v>
          </cell>
          <cell r="L11">
            <v>-59849475.71000004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210990154.78</v>
          </cell>
          <cell r="H12">
            <v>16708592.810000002</v>
          </cell>
          <cell r="I12">
            <v>43.2466087118481</v>
          </cell>
          <cell r="J12">
            <v>-21927021.189999998</v>
          </cell>
          <cell r="K12">
            <v>95.69893921393714</v>
          </cell>
          <cell r="L12">
            <v>-9482670.219999999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304787788.02</v>
          </cell>
          <cell r="H13">
            <v>21944139.909999967</v>
          </cell>
          <cell r="I13">
            <v>52.67139254026709</v>
          </cell>
          <cell r="J13">
            <v>-19718210.090000033</v>
          </cell>
          <cell r="K13">
            <v>102.27380008697646</v>
          </cell>
          <cell r="L13">
            <v>6776188.019999981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286981905.41</v>
          </cell>
          <cell r="H14">
            <v>23260635.390000015</v>
          </cell>
          <cell r="I14">
            <v>54.896241362220366</v>
          </cell>
          <cell r="J14">
            <v>-19111364.609999985</v>
          </cell>
          <cell r="K14">
            <v>94.25064548028166</v>
          </cell>
          <cell r="L14">
            <v>-17506094.589999974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40517433.36</v>
          </cell>
          <cell r="H15">
            <v>3334608.579999998</v>
          </cell>
          <cell r="I15">
            <v>54.49739787279939</v>
          </cell>
          <cell r="J15">
            <v>-2784231.420000002</v>
          </cell>
          <cell r="K15">
            <v>96.42556296033807</v>
          </cell>
          <cell r="L15">
            <v>-1501956.6400000006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18983618.64</v>
          </cell>
          <cell r="H16">
            <v>1477330.210000001</v>
          </cell>
          <cell r="I16">
            <v>37.40013989639669</v>
          </cell>
          <cell r="J16">
            <v>-2472735.789999999</v>
          </cell>
          <cell r="K16">
            <v>96.52048772908314</v>
          </cell>
          <cell r="L16">
            <v>-684349.3599999994</v>
          </cell>
        </row>
        <row r="17">
          <cell r="B17">
            <v>240916626</v>
          </cell>
          <cell r="C17">
            <v>126670871</v>
          </cell>
          <cell r="D17">
            <v>20645004</v>
          </cell>
          <cell r="G17">
            <v>139761646.26</v>
          </cell>
          <cell r="H17">
            <v>12937579.719999984</v>
          </cell>
          <cell r="I17">
            <v>62.66687921203592</v>
          </cell>
          <cell r="J17">
            <v>-7707424.280000016</v>
          </cell>
          <cell r="K17">
            <v>110.33447955055111</v>
          </cell>
          <cell r="L17">
            <v>13090775.25999999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71220</v>
          </cell>
          <cell r="H18">
            <v>3710</v>
          </cell>
          <cell r="I18">
            <v>52.6241134751773</v>
          </cell>
          <cell r="J18">
            <v>-3340</v>
          </cell>
          <cell r="K18">
            <v>143.73360242179615</v>
          </cell>
          <cell r="L18">
            <v>21670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2360395.59</v>
          </cell>
          <cell r="H19">
            <v>284985.1599999999</v>
          </cell>
          <cell r="I19">
            <v>24.920984124069236</v>
          </cell>
          <cell r="J19">
            <v>-858569.8400000001</v>
          </cell>
          <cell r="K19">
            <v>85.90754076284756</v>
          </cell>
          <cell r="L19">
            <v>-387204.41000000015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67443906.62</v>
          </cell>
          <cell r="H20">
            <v>7279881.460000008</v>
          </cell>
          <cell r="I20">
            <v>63.67861666099418</v>
          </cell>
          <cell r="J20">
            <v>-4152341.5399999917</v>
          </cell>
          <cell r="K20">
            <v>107.16822806900015</v>
          </cell>
          <cell r="L20">
            <v>4511162.620000005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15285025.05</v>
          </cell>
          <cell r="H21">
            <v>1478262.7600000016</v>
          </cell>
          <cell r="I21">
            <v>59.44891880914183</v>
          </cell>
          <cell r="J21">
            <v>-1008347.2399999984</v>
          </cell>
          <cell r="K21">
            <v>120.58021233442435</v>
          </cell>
          <cell r="L21">
            <v>2608795.0500000007</v>
          </cell>
        </row>
        <row r="22">
          <cell r="B22">
            <v>55167858</v>
          </cell>
          <cell r="C22">
            <v>31534799</v>
          </cell>
          <cell r="D22">
            <v>6265704</v>
          </cell>
          <cell r="G22">
            <v>29841781.8</v>
          </cell>
          <cell r="H22">
            <v>2183711.330000002</v>
          </cell>
          <cell r="I22">
            <v>34.85181122504354</v>
          </cell>
          <cell r="J22">
            <v>-4081992.669999998</v>
          </cell>
          <cell r="K22">
            <v>94.6312732166138</v>
          </cell>
          <cell r="L22">
            <v>-1693017.1999999993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3577396.68</v>
          </cell>
          <cell r="H23">
            <v>296469.95999999996</v>
          </cell>
          <cell r="I23">
            <v>29.572473367114867</v>
          </cell>
          <cell r="J23">
            <v>-706050.04</v>
          </cell>
          <cell r="K23">
            <v>89.44437574273479</v>
          </cell>
          <cell r="L23">
            <v>-422180.31999999983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19341793.53</v>
          </cell>
          <cell r="H24">
            <v>1595808.1400000006</v>
          </cell>
          <cell r="I24">
            <v>47.51205033786441</v>
          </cell>
          <cell r="J24">
            <v>-1762935.8599999994</v>
          </cell>
          <cell r="K24">
            <v>101.48484975364921</v>
          </cell>
          <cell r="L24">
            <v>282994.5300000012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54602168.91</v>
          </cell>
          <cell r="H25">
            <v>4611131.099999994</v>
          </cell>
          <cell r="I25">
            <v>40.103121492652924</v>
          </cell>
          <cell r="J25">
            <v>-6887053.900000006</v>
          </cell>
          <cell r="K25">
            <v>90.4676303273625</v>
          </cell>
          <cell r="L25">
            <v>-5753307.090000004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30703102.47</v>
          </cell>
          <cell r="H26">
            <v>4246346.259999998</v>
          </cell>
          <cell r="I26">
            <v>53.10706341386786</v>
          </cell>
          <cell r="J26">
            <v>-3749475.740000002</v>
          </cell>
          <cell r="K26">
            <v>96.17550986820775</v>
          </cell>
          <cell r="L26">
            <v>-1220931.5300000012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30460717.31</v>
          </cell>
          <cell r="H27">
            <v>5718012.77</v>
          </cell>
          <cell r="I27">
            <v>80.00842857108876</v>
          </cell>
          <cell r="J27">
            <v>-1428750.2300000004</v>
          </cell>
          <cell r="K27">
            <v>97.03691817368205</v>
          </cell>
          <cell r="L27">
            <v>-930136.6900000013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41510.600000000006</v>
          </cell>
          <cell r="H28">
            <v>806.5</v>
          </cell>
          <cell r="I28">
            <v>4.501814122243929</v>
          </cell>
          <cell r="J28">
            <v>-17108.5</v>
          </cell>
          <cell r="K28">
            <v>72.07952769578053</v>
          </cell>
          <cell r="L28">
            <v>-16079.399999999994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89624755.24</v>
          </cell>
          <cell r="H29">
            <v>7548955.0599999875</v>
          </cell>
          <cell r="I29">
            <v>55.13343671127265</v>
          </cell>
          <cell r="J29">
            <v>-6143198.9400000125</v>
          </cell>
          <cell r="K29">
            <v>95.59381567493061</v>
          </cell>
          <cell r="L29">
            <v>-4131053.7600000054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21023186.01</v>
          </cell>
          <cell r="H30">
            <v>3117937.240000002</v>
          </cell>
          <cell r="I30">
            <v>42.924173018461644</v>
          </cell>
          <cell r="J30">
            <v>-4145888.759999998</v>
          </cell>
          <cell r="K30">
            <v>91.7097205598174</v>
          </cell>
          <cell r="L30">
            <v>-1900431.9899999984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15407866.3</v>
          </cell>
          <cell r="H31">
            <v>1621407.8200000003</v>
          </cell>
          <cell r="I31">
            <v>40.54399354659962</v>
          </cell>
          <cell r="J31">
            <v>-2377724.1799999997</v>
          </cell>
          <cell r="K31">
            <v>90.07052311914919</v>
          </cell>
          <cell r="L31">
            <v>-1698580.6999999993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17211846.27</v>
          </cell>
          <cell r="H32">
            <v>1666145.4699999988</v>
          </cell>
          <cell r="I32">
            <v>42.22202971400997</v>
          </cell>
          <cell r="J32">
            <v>-2280006.530000001</v>
          </cell>
          <cell r="K32">
            <v>94.13540420310787</v>
          </cell>
          <cell r="L32">
            <v>-1072290.7300000004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30261463.31</v>
          </cell>
          <cell r="H33">
            <v>3755829.91</v>
          </cell>
          <cell r="I33">
            <v>52.46080256091826</v>
          </cell>
          <cell r="J33">
            <v>-3403477.09</v>
          </cell>
          <cell r="K33">
            <v>96.72817370056809</v>
          </cell>
          <cell r="L33">
            <v>-1023592.6900000013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187739.63</v>
          </cell>
          <cell r="H34">
            <v>712</v>
          </cell>
          <cell r="I34">
            <v>2.656716417910448</v>
          </cell>
          <cell r="J34">
            <v>-26088</v>
          </cell>
          <cell r="K34">
            <v>145.53459689922482</v>
          </cell>
          <cell r="L34">
            <v>58739.630000000005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3030909.7</v>
          </cell>
          <cell r="H35">
            <v>474990.5800000001</v>
          </cell>
          <cell r="I35">
            <v>30.1689737391342</v>
          </cell>
          <cell r="J35">
            <v>-1099443.42</v>
          </cell>
          <cell r="K35">
            <v>74.13780012822235</v>
          </cell>
          <cell r="L35">
            <v>-1057301.2999999998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6542717.43</v>
          </cell>
          <cell r="H36">
            <v>687433.9299999997</v>
          </cell>
          <cell r="I36">
            <v>23.13713613146252</v>
          </cell>
          <cell r="J36">
            <v>-2283694.0700000003</v>
          </cell>
          <cell r="K36">
            <v>76.91813619412657</v>
          </cell>
          <cell r="L36">
            <v>-1963361.5700000003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20654638.02</v>
          </cell>
          <cell r="H37">
            <v>2414790.7699999996</v>
          </cell>
          <cell r="I37">
            <v>60.15697897611672</v>
          </cell>
          <cell r="J37">
            <v>-1599358.2300000004</v>
          </cell>
          <cell r="K37">
            <v>94.01236141980043</v>
          </cell>
          <cell r="L37">
            <v>-1315491.9800000004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10165305.39</v>
          </cell>
          <cell r="H38">
            <v>849501.1900000013</v>
          </cell>
          <cell r="I38">
            <v>43.73772384982054</v>
          </cell>
          <cell r="J38">
            <v>-1092760.8099999987</v>
          </cell>
          <cell r="K38">
            <v>98.87314640304659</v>
          </cell>
          <cell r="L38">
            <v>-115853.6099999994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7738842.02</v>
          </cell>
          <cell r="H39">
            <v>741711.9499999993</v>
          </cell>
          <cell r="I39">
            <v>31.241815846004773</v>
          </cell>
          <cell r="J39">
            <v>-1632388.0500000007</v>
          </cell>
          <cell r="K39">
            <v>84.68486846712771</v>
          </cell>
          <cell r="L39">
            <v>-1399557.9800000004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7959363.5</v>
          </cell>
          <cell r="H40">
            <v>519513.16000000015</v>
          </cell>
          <cell r="I40">
            <v>30.87016971329797</v>
          </cell>
          <cell r="J40">
            <v>-1163383.8399999999</v>
          </cell>
          <cell r="K40">
            <v>114.75712221486269</v>
          </cell>
          <cell r="L40">
            <v>1023529.5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12394712.55</v>
          </cell>
          <cell r="H41">
            <v>923103.5700000003</v>
          </cell>
          <cell r="I41">
            <v>66.2279874044627</v>
          </cell>
          <cell r="J41">
            <v>-470723.4299999997</v>
          </cell>
          <cell r="K41">
            <v>102.16341340701909</v>
          </cell>
          <cell r="L41">
            <v>262470.55000000075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15353261.78</v>
          </cell>
          <cell r="H42">
            <v>1178209.1399999987</v>
          </cell>
          <cell r="I42">
            <v>39.91284216730942</v>
          </cell>
          <cell r="J42">
            <v>-1773745.8600000013</v>
          </cell>
          <cell r="K42">
            <v>95.51715207585599</v>
          </cell>
          <cell r="L42">
            <v>-720565.2200000007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25750130.2</v>
          </cell>
          <cell r="H43">
            <v>2436135.5599999987</v>
          </cell>
          <cell r="I43">
            <v>50.14058671101402</v>
          </cell>
          <cell r="J43">
            <v>-2422474.4400000013</v>
          </cell>
          <cell r="K43">
            <v>95.07978168758633</v>
          </cell>
          <cell r="L43">
            <v>-1332525.8000000007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11282578.29</v>
          </cell>
          <cell r="H44">
            <v>1181232.92</v>
          </cell>
          <cell r="I44">
            <v>26.098100671523504</v>
          </cell>
          <cell r="J44">
            <v>-3344893.08</v>
          </cell>
          <cell r="K44">
            <v>78.1083158385535</v>
          </cell>
          <cell r="L44">
            <v>-3162206.710000001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13148453.59</v>
          </cell>
          <cell r="H45">
            <v>1174215.8599999994</v>
          </cell>
          <cell r="I45">
            <v>59.8296066442474</v>
          </cell>
          <cell r="J45">
            <v>-788384.1400000006</v>
          </cell>
          <cell r="K45">
            <v>103.38707254836098</v>
          </cell>
          <cell r="L45">
            <v>430757.58999999985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4330456.78</v>
          </cell>
          <cell r="H46">
            <v>359956.4500000002</v>
          </cell>
          <cell r="I46">
            <v>28.511808485190297</v>
          </cell>
          <cell r="J46">
            <v>-902525.5499999998</v>
          </cell>
          <cell r="K46">
            <v>83.62509129235995</v>
          </cell>
          <cell r="L46">
            <v>-847961.2199999997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4225233.21</v>
          </cell>
          <cell r="H47">
            <v>570127.7399999998</v>
          </cell>
          <cell r="I47">
            <v>50.36424092034601</v>
          </cell>
          <cell r="J47">
            <v>-561881.2600000002</v>
          </cell>
          <cell r="K47">
            <v>95.67840989221658</v>
          </cell>
          <cell r="L47">
            <v>-190844.79000000004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4524414.42</v>
          </cell>
          <cell r="H48">
            <v>454071.1999999997</v>
          </cell>
          <cell r="I48">
            <v>19.375052003616666</v>
          </cell>
          <cell r="J48">
            <v>-1889515.8000000003</v>
          </cell>
          <cell r="K48">
            <v>71.39294571650791</v>
          </cell>
          <cell r="L48">
            <v>-1812926.58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16333846.5</v>
          </cell>
          <cell r="H49">
            <v>6329829.99</v>
          </cell>
          <cell r="I49">
            <v>293.12870223853537</v>
          </cell>
          <cell r="J49">
            <v>4170426.99</v>
          </cell>
          <cell r="K49">
            <v>144.98213225327996</v>
          </cell>
          <cell r="L49">
            <v>5067736.5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4445001.96</v>
          </cell>
          <cell r="H50">
            <v>260177.47999999998</v>
          </cell>
          <cell r="I50">
            <v>18.897013258106735</v>
          </cell>
          <cell r="J50">
            <v>-1116640.52</v>
          </cell>
          <cell r="K50">
            <v>83.04815090430895</v>
          </cell>
          <cell r="L50">
            <v>-907317.04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4222597.46</v>
          </cell>
          <cell r="H51">
            <v>426444.8500000001</v>
          </cell>
          <cell r="I51">
            <v>53.476061195059266</v>
          </cell>
          <cell r="J51">
            <v>-371005.1499999999</v>
          </cell>
          <cell r="K51">
            <v>105.04130559162574</v>
          </cell>
          <cell r="L51">
            <v>202657.45999999996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26098551.79</v>
          </cell>
          <cell r="H52">
            <v>2121169.759999998</v>
          </cell>
          <cell r="I52">
            <v>48.77092078613071</v>
          </cell>
          <cell r="J52">
            <v>-2228081.240000002</v>
          </cell>
          <cell r="K52">
            <v>104.07796003375982</v>
          </cell>
          <cell r="L52">
            <v>1022587.7899999991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32152594.51</v>
          </cell>
          <cell r="H53">
            <v>2779198.9300000034</v>
          </cell>
          <cell r="I53">
            <v>48.70869727143916</v>
          </cell>
          <cell r="J53">
            <v>-2926556.0699999966</v>
          </cell>
          <cell r="K53">
            <v>97.99210570419507</v>
          </cell>
          <cell r="L53">
            <v>-658818.4899999984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15717160.68</v>
          </cell>
          <cell r="H54">
            <v>2114092.379999999</v>
          </cell>
          <cell r="I54">
            <v>52.956899376268105</v>
          </cell>
          <cell r="J54">
            <v>-1878007.620000001</v>
          </cell>
          <cell r="K54">
            <v>91.76951787251039</v>
          </cell>
          <cell r="L54">
            <v>-1409616.3200000003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29875000.21</v>
          </cell>
          <cell r="H55">
            <v>2989566.8100000024</v>
          </cell>
          <cell r="I55">
            <v>22.33854001344992</v>
          </cell>
          <cell r="J55">
            <v>-10393433.189999998</v>
          </cell>
          <cell r="K55">
            <v>94.39705594306008</v>
          </cell>
          <cell r="L55">
            <v>-1773232.789999999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34909372.48</v>
          </cell>
          <cell r="H56">
            <v>3120695.7299999967</v>
          </cell>
          <cell r="I56">
            <v>51.33626690881449</v>
          </cell>
          <cell r="J56">
            <v>-2958234.2700000033</v>
          </cell>
          <cell r="K56">
            <v>93.50336148082415</v>
          </cell>
          <cell r="L56">
            <v>-2425512.5200000033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4805256.96</v>
          </cell>
          <cell r="H57">
            <v>403370.2999999998</v>
          </cell>
          <cell r="I57">
            <v>35.59728685283222</v>
          </cell>
          <cell r="J57">
            <v>-729778.7000000002</v>
          </cell>
          <cell r="K57">
            <v>90.2566186212832</v>
          </cell>
          <cell r="L57">
            <v>-518737.04000000004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27358126.43</v>
          </cell>
          <cell r="H58">
            <v>1748069.6000000015</v>
          </cell>
          <cell r="I58">
            <v>42.5099212211632</v>
          </cell>
          <cell r="J58">
            <v>-2364075.3999999985</v>
          </cell>
          <cell r="K58">
            <v>105.09334445442524</v>
          </cell>
          <cell r="L58">
            <v>1325910.4299999997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6114832.26</v>
          </cell>
          <cell r="H59">
            <v>488367.6099999994</v>
          </cell>
          <cell r="I59">
            <v>42.98919829158533</v>
          </cell>
          <cell r="J59">
            <v>-647656.3900000006</v>
          </cell>
          <cell r="K59">
            <v>93.6827772779864</v>
          </cell>
          <cell r="L59">
            <v>-412335.7400000002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7124964.39</v>
          </cell>
          <cell r="H60">
            <v>403898.5499999998</v>
          </cell>
          <cell r="I60">
            <v>28.12076516048178</v>
          </cell>
          <cell r="J60">
            <v>-1032401.4500000002</v>
          </cell>
          <cell r="K60">
            <v>119.25005799347595</v>
          </cell>
          <cell r="L60">
            <v>1150154.3899999997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4631985.08</v>
          </cell>
          <cell r="H61">
            <v>885965.3999999999</v>
          </cell>
          <cell r="I61">
            <v>43.83235399322897</v>
          </cell>
          <cell r="J61">
            <v>-1135293.6</v>
          </cell>
          <cell r="K61">
            <v>86.51056638829549</v>
          </cell>
          <cell r="L61">
            <v>-722256.9199999999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4395191.78</v>
          </cell>
          <cell r="H62">
            <v>850553.6600000001</v>
          </cell>
          <cell r="I62">
            <v>59.778125748936475</v>
          </cell>
          <cell r="J62">
            <v>-572297.3399999999</v>
          </cell>
          <cell r="K62">
            <v>93.92719901866923</v>
          </cell>
          <cell r="L62">
            <v>-284168.21999999974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3700588.46</v>
          </cell>
          <cell r="H63">
            <v>364625.7999999998</v>
          </cell>
          <cell r="I63">
            <v>70.97283914091176</v>
          </cell>
          <cell r="J63">
            <v>-149128.2000000002</v>
          </cell>
          <cell r="K63">
            <v>132.56720930574127</v>
          </cell>
          <cell r="L63">
            <v>909107.46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6533604.57</v>
          </cell>
          <cell r="H64">
            <v>531843.6100000003</v>
          </cell>
          <cell r="I64">
            <v>45.097863157269956</v>
          </cell>
          <cell r="J64">
            <v>-647466.3899999997</v>
          </cell>
          <cell r="K64">
            <v>107.82459817063359</v>
          </cell>
          <cell r="L64">
            <v>474129.5700000003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5222799.08</v>
          </cell>
          <cell r="H65">
            <v>1157804.73</v>
          </cell>
          <cell r="I65">
            <v>88.37057252112321</v>
          </cell>
          <cell r="J65">
            <v>-152365.27000000002</v>
          </cell>
          <cell r="K65">
            <v>106.72800742199952</v>
          </cell>
          <cell r="L65">
            <v>329239.0800000001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14480428.73</v>
          </cell>
          <cell r="H66">
            <v>1330900.0600000005</v>
          </cell>
          <cell r="I66">
            <v>40.22500067248196</v>
          </cell>
          <cell r="J66">
            <v>-1977738.9399999995</v>
          </cell>
          <cell r="K66">
            <v>99.27312512006003</v>
          </cell>
          <cell r="L66">
            <v>-106025.26999999955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27429540.22</v>
          </cell>
          <cell r="H67">
            <v>3348466.289999999</v>
          </cell>
          <cell r="I67">
            <v>67.18197017198835</v>
          </cell>
          <cell r="J67">
            <v>-1635707.710000001</v>
          </cell>
          <cell r="K67">
            <v>106.70775166810975</v>
          </cell>
          <cell r="L67">
            <v>1724247.2199999988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36475560.07</v>
          </cell>
          <cell r="H68">
            <v>4653086.670000002</v>
          </cell>
          <cell r="I68">
            <v>70.71061660697485</v>
          </cell>
          <cell r="J68">
            <v>-1927377.3299999982</v>
          </cell>
          <cell r="K68">
            <v>96.00655216561925</v>
          </cell>
          <cell r="L68">
            <v>-1517221.9299999997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7288957.22</v>
          </cell>
          <cell r="H69">
            <v>637141.5999999996</v>
          </cell>
          <cell r="I69">
            <v>52.56076555023921</v>
          </cell>
          <cell r="J69">
            <v>-575058.4000000004</v>
          </cell>
          <cell r="K69">
            <v>92.74898483228992</v>
          </cell>
          <cell r="L69">
            <v>-569842.7800000003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3157288.07</v>
          </cell>
          <cell r="H70">
            <v>228675.27000000002</v>
          </cell>
          <cell r="I70">
            <v>38.53969326704306</v>
          </cell>
          <cell r="J70">
            <v>-364674.73</v>
          </cell>
          <cell r="K70">
            <v>92.74902382994723</v>
          </cell>
          <cell r="L70">
            <v>-246831.93000000017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2289282.57</v>
          </cell>
          <cell r="H71">
            <v>502247.0299999998</v>
          </cell>
          <cell r="I71">
            <v>56.73902380059375</v>
          </cell>
          <cell r="J71">
            <v>-382940.9700000002</v>
          </cell>
          <cell r="K71">
            <v>85.66978542536029</v>
          </cell>
          <cell r="L71">
            <v>-382934.43000000017</v>
          </cell>
        </row>
        <row r="72">
          <cell r="B72">
            <v>10095989372</v>
          </cell>
          <cell r="C72">
            <v>5631580712</v>
          </cell>
          <cell r="D72">
            <v>856854686</v>
          </cell>
          <cell r="G72">
            <v>5508454175.960004</v>
          </cell>
          <cell r="H72">
            <v>448955974.88000023</v>
          </cell>
          <cell r="I72">
            <v>52.395812524038675</v>
          </cell>
          <cell r="J72">
            <v>-407898711.11999977</v>
          </cell>
          <cell r="K72">
            <v>97.8136416339087</v>
          </cell>
          <cell r="L72">
            <v>-123126536.04000014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2" sqref="M2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1034771681.52</v>
      </c>
      <c r="F10" s="33">
        <f>'[1]вспомогат'!H10</f>
        <v>72291560.07999992</v>
      </c>
      <c r="G10" s="34">
        <f>'[1]вспомогат'!I10</f>
        <v>55.53349497029028</v>
      </c>
      <c r="H10" s="35">
        <f>'[1]вспомогат'!J10</f>
        <v>-57884939.92000008</v>
      </c>
      <c r="I10" s="36">
        <f>'[1]вспомогат'!K10</f>
        <v>97.24893142768292</v>
      </c>
      <c r="J10" s="37">
        <f>'[1]вспомогат'!L10</f>
        <v>-29272587.48000002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2572350524.29</v>
      </c>
      <c r="F12" s="38">
        <f>'[1]вспомогат'!H11</f>
        <v>199950229.11000013</v>
      </c>
      <c r="G12" s="39">
        <f>'[1]вспомогат'!I11</f>
        <v>52.59218525211082</v>
      </c>
      <c r="H12" s="35">
        <f>'[1]вспомогат'!J11</f>
        <v>-180239770.88999987</v>
      </c>
      <c r="I12" s="36">
        <f>'[1]вспомогат'!K11</f>
        <v>97.72625652647974</v>
      </c>
      <c r="J12" s="37">
        <f>'[1]вспомогат'!L11</f>
        <v>-59849475.71000004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210990154.78</v>
      </c>
      <c r="F13" s="38">
        <f>'[1]вспомогат'!H12</f>
        <v>16708592.810000002</v>
      </c>
      <c r="G13" s="39">
        <f>'[1]вспомогат'!I12</f>
        <v>43.2466087118481</v>
      </c>
      <c r="H13" s="35">
        <f>'[1]вспомогат'!J12</f>
        <v>-21927021.189999998</v>
      </c>
      <c r="I13" s="36">
        <f>'[1]вспомогат'!K12</f>
        <v>95.69893921393714</v>
      </c>
      <c r="J13" s="37">
        <f>'[1]вспомогат'!L12</f>
        <v>-9482670.219999999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304787788.02</v>
      </c>
      <c r="F14" s="38">
        <f>'[1]вспомогат'!H13</f>
        <v>21944139.909999967</v>
      </c>
      <c r="G14" s="39">
        <f>'[1]вспомогат'!I13</f>
        <v>52.67139254026709</v>
      </c>
      <c r="H14" s="35">
        <f>'[1]вспомогат'!J13</f>
        <v>-19718210.090000033</v>
      </c>
      <c r="I14" s="36">
        <f>'[1]вспомогат'!K13</f>
        <v>102.27380008697646</v>
      </c>
      <c r="J14" s="37">
        <f>'[1]вспомогат'!L13</f>
        <v>6776188.019999981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286981905.41</v>
      </c>
      <c r="F15" s="38">
        <f>'[1]вспомогат'!H14</f>
        <v>23260635.390000015</v>
      </c>
      <c r="G15" s="39">
        <f>'[1]вспомогат'!I14</f>
        <v>54.896241362220366</v>
      </c>
      <c r="H15" s="35">
        <f>'[1]вспомогат'!J14</f>
        <v>-19111364.609999985</v>
      </c>
      <c r="I15" s="36">
        <f>'[1]вспомогат'!K14</f>
        <v>94.25064548028166</v>
      </c>
      <c r="J15" s="37">
        <f>'[1]вспомогат'!L14</f>
        <v>-17506094.589999974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40517433.36</v>
      </c>
      <c r="F16" s="38">
        <f>'[1]вспомогат'!H15</f>
        <v>3334608.579999998</v>
      </c>
      <c r="G16" s="39">
        <f>'[1]вспомогат'!I15</f>
        <v>54.49739787279939</v>
      </c>
      <c r="H16" s="35">
        <f>'[1]вспомогат'!J15</f>
        <v>-2784231.420000002</v>
      </c>
      <c r="I16" s="36">
        <f>'[1]вспомогат'!K15</f>
        <v>96.42556296033807</v>
      </c>
      <c r="J16" s="37">
        <f>'[1]вспомогат'!L15</f>
        <v>-1501956.6400000006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3415627805.86</v>
      </c>
      <c r="F17" s="41">
        <f>SUM(F12:F16)</f>
        <v>265198205.80000013</v>
      </c>
      <c r="G17" s="42">
        <f>F17/D17*100</f>
        <v>52.103978341699296</v>
      </c>
      <c r="H17" s="41">
        <f>SUM(H12:H16)</f>
        <v>-243780598.19999987</v>
      </c>
      <c r="I17" s="43">
        <f>E17/C17*100</f>
        <v>97.66772846744753</v>
      </c>
      <c r="J17" s="41">
        <f>SUM(J12:J16)</f>
        <v>-81564009.14000003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18983618.64</v>
      </c>
      <c r="F18" s="45">
        <f>'[1]вспомогат'!H16</f>
        <v>1477330.210000001</v>
      </c>
      <c r="G18" s="46">
        <f>'[1]вспомогат'!I16</f>
        <v>37.40013989639669</v>
      </c>
      <c r="H18" s="47">
        <f>'[1]вспомогат'!J16</f>
        <v>-2472735.789999999</v>
      </c>
      <c r="I18" s="48">
        <f>'[1]вспомогат'!K16</f>
        <v>96.52048772908314</v>
      </c>
      <c r="J18" s="49">
        <f>'[1]вспомогат'!L16</f>
        <v>-684349.3599999994</v>
      </c>
    </row>
    <row r="19" spans="1:10" ht="12.75">
      <c r="A19" s="32" t="s">
        <v>21</v>
      </c>
      <c r="B19" s="33">
        <f>'[1]вспомогат'!B17</f>
        <v>240916626</v>
      </c>
      <c r="C19" s="33">
        <f>'[1]вспомогат'!C17</f>
        <v>126670871</v>
      </c>
      <c r="D19" s="38">
        <f>'[1]вспомогат'!D17</f>
        <v>20645004</v>
      </c>
      <c r="E19" s="33">
        <f>'[1]вспомогат'!G17</f>
        <v>139761646.26</v>
      </c>
      <c r="F19" s="38">
        <f>'[1]вспомогат'!H17</f>
        <v>12937579.719999984</v>
      </c>
      <c r="G19" s="39">
        <f>'[1]вспомогат'!I17</f>
        <v>62.66687921203592</v>
      </c>
      <c r="H19" s="35">
        <f>'[1]вспомогат'!J17</f>
        <v>-7707424.280000016</v>
      </c>
      <c r="I19" s="36">
        <f>'[1]вспомогат'!K17</f>
        <v>110.33447955055111</v>
      </c>
      <c r="J19" s="37">
        <f>'[1]вспомогат'!L17</f>
        <v>13090775.25999999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71220</v>
      </c>
      <c r="F20" s="38">
        <f>'[1]вспомогат'!H18</f>
        <v>3710</v>
      </c>
      <c r="G20" s="39">
        <f>'[1]вспомогат'!I18</f>
        <v>52.6241134751773</v>
      </c>
      <c r="H20" s="35">
        <f>'[1]вспомогат'!J18</f>
        <v>-3340</v>
      </c>
      <c r="I20" s="36">
        <f>'[1]вспомогат'!K18</f>
        <v>143.73360242179615</v>
      </c>
      <c r="J20" s="37">
        <f>'[1]вспомогат'!L18</f>
        <v>21670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2360395.59</v>
      </c>
      <c r="F21" s="38">
        <f>'[1]вспомогат'!H19</f>
        <v>284985.1599999999</v>
      </c>
      <c r="G21" s="39">
        <f>'[1]вспомогат'!I19</f>
        <v>24.920984124069236</v>
      </c>
      <c r="H21" s="35">
        <f>'[1]вспомогат'!J19</f>
        <v>-858569.8400000001</v>
      </c>
      <c r="I21" s="36">
        <f>'[1]вспомогат'!K19</f>
        <v>85.90754076284756</v>
      </c>
      <c r="J21" s="37">
        <f>'[1]вспомогат'!L19</f>
        <v>-387204.41000000015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67443906.62</v>
      </c>
      <c r="F22" s="38">
        <f>'[1]вспомогат'!H20</f>
        <v>7279881.460000008</v>
      </c>
      <c r="G22" s="39">
        <f>'[1]вспомогат'!I20</f>
        <v>63.67861666099418</v>
      </c>
      <c r="H22" s="35">
        <f>'[1]вспомогат'!J20</f>
        <v>-4152341.5399999917</v>
      </c>
      <c r="I22" s="36">
        <f>'[1]вспомогат'!K20</f>
        <v>107.16822806900015</v>
      </c>
      <c r="J22" s="37">
        <f>'[1]вспомогат'!L20</f>
        <v>4511162.620000005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15285025.05</v>
      </c>
      <c r="F23" s="38">
        <f>'[1]вспомогат'!H21</f>
        <v>1478262.7600000016</v>
      </c>
      <c r="G23" s="39">
        <f>'[1]вспомогат'!I21</f>
        <v>59.44891880914183</v>
      </c>
      <c r="H23" s="35">
        <f>'[1]вспомогат'!J21</f>
        <v>-1008347.2399999984</v>
      </c>
      <c r="I23" s="36">
        <f>'[1]вспомогат'!K21</f>
        <v>120.58021233442435</v>
      </c>
      <c r="J23" s="37">
        <f>'[1]вспомогат'!L21</f>
        <v>2608795.0500000007</v>
      </c>
    </row>
    <row r="24" spans="1:10" ht="12.75">
      <c r="A24" s="32" t="s">
        <v>26</v>
      </c>
      <c r="B24" s="33">
        <f>'[1]вспомогат'!B22</f>
        <v>55167858</v>
      </c>
      <c r="C24" s="33">
        <f>'[1]вспомогат'!C22</f>
        <v>31534799</v>
      </c>
      <c r="D24" s="38">
        <f>'[1]вспомогат'!D22</f>
        <v>6265704</v>
      </c>
      <c r="E24" s="33">
        <f>'[1]вспомогат'!G22</f>
        <v>29841781.8</v>
      </c>
      <c r="F24" s="38">
        <f>'[1]вспомогат'!H22</f>
        <v>2183711.330000002</v>
      </c>
      <c r="G24" s="39">
        <f>'[1]вспомогат'!I22</f>
        <v>34.85181122504354</v>
      </c>
      <c r="H24" s="35">
        <f>'[1]вспомогат'!J22</f>
        <v>-4081992.669999998</v>
      </c>
      <c r="I24" s="36">
        <f>'[1]вспомогат'!K22</f>
        <v>94.6312732166138</v>
      </c>
      <c r="J24" s="37">
        <f>'[1]вспомогат'!L22</f>
        <v>-1693017.1999999993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3577396.68</v>
      </c>
      <c r="F25" s="38">
        <f>'[1]вспомогат'!H23</f>
        <v>296469.95999999996</v>
      </c>
      <c r="G25" s="39">
        <f>'[1]вспомогат'!I23</f>
        <v>29.572473367114867</v>
      </c>
      <c r="H25" s="35">
        <f>'[1]вспомогат'!J23</f>
        <v>-706050.04</v>
      </c>
      <c r="I25" s="36">
        <f>'[1]вспомогат'!K23</f>
        <v>89.44437574273479</v>
      </c>
      <c r="J25" s="37">
        <f>'[1]вспомогат'!L23</f>
        <v>-422180.31999999983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19341793.53</v>
      </c>
      <c r="F26" s="38">
        <f>'[1]вспомогат'!H24</f>
        <v>1595808.1400000006</v>
      </c>
      <c r="G26" s="39">
        <f>'[1]вспомогат'!I24</f>
        <v>47.51205033786441</v>
      </c>
      <c r="H26" s="35">
        <f>'[1]вспомогат'!J24</f>
        <v>-1762935.8599999994</v>
      </c>
      <c r="I26" s="36">
        <f>'[1]вспомогат'!K24</f>
        <v>101.48484975364921</v>
      </c>
      <c r="J26" s="37">
        <f>'[1]вспомогат'!L24</f>
        <v>282994.5300000012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54602168.91</v>
      </c>
      <c r="F27" s="38">
        <f>'[1]вспомогат'!H25</f>
        <v>4611131.099999994</v>
      </c>
      <c r="G27" s="39">
        <f>'[1]вспомогат'!I25</f>
        <v>40.103121492652924</v>
      </c>
      <c r="H27" s="35">
        <f>'[1]вспомогат'!J25</f>
        <v>-6887053.900000006</v>
      </c>
      <c r="I27" s="36">
        <f>'[1]вспомогат'!K25</f>
        <v>90.4676303273625</v>
      </c>
      <c r="J27" s="37">
        <f>'[1]вспомогат'!L25</f>
        <v>-5753307.090000004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30703102.47</v>
      </c>
      <c r="F28" s="38">
        <f>'[1]вспомогат'!H26</f>
        <v>4246346.259999998</v>
      </c>
      <c r="G28" s="39">
        <f>'[1]вспомогат'!I26</f>
        <v>53.10706341386786</v>
      </c>
      <c r="H28" s="35">
        <f>'[1]вспомогат'!J26</f>
        <v>-3749475.740000002</v>
      </c>
      <c r="I28" s="36">
        <f>'[1]вспомогат'!K26</f>
        <v>96.17550986820775</v>
      </c>
      <c r="J28" s="37">
        <f>'[1]вспомогат'!L26</f>
        <v>-1220931.5300000012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30460717.31</v>
      </c>
      <c r="F29" s="38">
        <f>'[1]вспомогат'!H27</f>
        <v>5718012.77</v>
      </c>
      <c r="G29" s="39">
        <f>'[1]вспомогат'!I27</f>
        <v>80.00842857108876</v>
      </c>
      <c r="H29" s="35">
        <f>'[1]вспомогат'!J27</f>
        <v>-1428750.2300000004</v>
      </c>
      <c r="I29" s="36">
        <f>'[1]вспомогат'!K27</f>
        <v>97.03691817368205</v>
      </c>
      <c r="J29" s="37">
        <f>'[1]вспомогат'!L27</f>
        <v>-930136.6900000013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41510.600000000006</v>
      </c>
      <c r="F30" s="38">
        <f>'[1]вспомогат'!H28</f>
        <v>806.5</v>
      </c>
      <c r="G30" s="39">
        <f>'[1]вспомогат'!I28</f>
        <v>4.501814122243929</v>
      </c>
      <c r="H30" s="35">
        <f>'[1]вспомогат'!J28</f>
        <v>-17108.5</v>
      </c>
      <c r="I30" s="36">
        <f>'[1]вспомогат'!K28</f>
        <v>72.07952769578053</v>
      </c>
      <c r="J30" s="37">
        <f>'[1]вспомогат'!L28</f>
        <v>-16079.399999999994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89624755.24</v>
      </c>
      <c r="F31" s="38">
        <f>'[1]вспомогат'!H29</f>
        <v>7548955.0599999875</v>
      </c>
      <c r="G31" s="39">
        <f>'[1]вспомогат'!I29</f>
        <v>55.13343671127265</v>
      </c>
      <c r="H31" s="35">
        <f>'[1]вспомогат'!J29</f>
        <v>-6143198.9400000125</v>
      </c>
      <c r="I31" s="36">
        <f>'[1]вспомогат'!K29</f>
        <v>95.59381567493061</v>
      </c>
      <c r="J31" s="37">
        <f>'[1]вспомогат'!L29</f>
        <v>-4131053.7600000054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21023186.01</v>
      </c>
      <c r="F32" s="38">
        <f>'[1]вспомогат'!H30</f>
        <v>3117937.240000002</v>
      </c>
      <c r="G32" s="39">
        <f>'[1]вспомогат'!I30</f>
        <v>42.924173018461644</v>
      </c>
      <c r="H32" s="35">
        <f>'[1]вспомогат'!J30</f>
        <v>-4145888.759999998</v>
      </c>
      <c r="I32" s="36">
        <f>'[1]вспомогат'!K30</f>
        <v>91.7097205598174</v>
      </c>
      <c r="J32" s="37">
        <f>'[1]вспомогат'!L30</f>
        <v>-1900431.9899999984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15407866.3</v>
      </c>
      <c r="F33" s="38">
        <f>'[1]вспомогат'!H31</f>
        <v>1621407.8200000003</v>
      </c>
      <c r="G33" s="39">
        <f>'[1]вспомогат'!I31</f>
        <v>40.54399354659962</v>
      </c>
      <c r="H33" s="35">
        <f>'[1]вспомогат'!J31</f>
        <v>-2377724.1799999997</v>
      </c>
      <c r="I33" s="36">
        <f>'[1]вспомогат'!K31</f>
        <v>90.07052311914919</v>
      </c>
      <c r="J33" s="37">
        <f>'[1]вспомогат'!L31</f>
        <v>-1698580.6999999993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17211846.27</v>
      </c>
      <c r="F34" s="38">
        <f>'[1]вспомогат'!H32</f>
        <v>1666145.4699999988</v>
      </c>
      <c r="G34" s="39">
        <f>'[1]вспомогат'!I32</f>
        <v>42.22202971400997</v>
      </c>
      <c r="H34" s="35">
        <f>'[1]вспомогат'!J32</f>
        <v>-2280006.530000001</v>
      </c>
      <c r="I34" s="36">
        <f>'[1]вспомогат'!K32</f>
        <v>94.13540420310787</v>
      </c>
      <c r="J34" s="37">
        <f>'[1]вспомогат'!L32</f>
        <v>-1072290.7300000004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30261463.31</v>
      </c>
      <c r="F35" s="38">
        <f>'[1]вспомогат'!H33</f>
        <v>3755829.91</v>
      </c>
      <c r="G35" s="39">
        <f>'[1]вспомогат'!I33</f>
        <v>52.46080256091826</v>
      </c>
      <c r="H35" s="35">
        <f>'[1]вспомогат'!J33</f>
        <v>-3403477.09</v>
      </c>
      <c r="I35" s="36">
        <f>'[1]вспомогат'!K33</f>
        <v>96.72817370056809</v>
      </c>
      <c r="J35" s="37">
        <f>'[1]вспомогат'!L33</f>
        <v>-1023592.6900000013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187739.63</v>
      </c>
      <c r="F36" s="38">
        <f>'[1]вспомогат'!H34</f>
        <v>712</v>
      </c>
      <c r="G36" s="39">
        <f>'[1]вспомогат'!I34</f>
        <v>2.656716417910448</v>
      </c>
      <c r="H36" s="35">
        <f>'[1]вспомогат'!J34</f>
        <v>-26088</v>
      </c>
      <c r="I36" s="36">
        <f>'[1]вспомогат'!K34</f>
        <v>145.53459689922482</v>
      </c>
      <c r="J36" s="37">
        <f>'[1]вспомогат'!L34</f>
        <v>58739.630000000005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3030909.7</v>
      </c>
      <c r="F37" s="38">
        <f>'[1]вспомогат'!H35</f>
        <v>474990.5800000001</v>
      </c>
      <c r="G37" s="39">
        <f>'[1]вспомогат'!I35</f>
        <v>30.1689737391342</v>
      </c>
      <c r="H37" s="35">
        <f>'[1]вспомогат'!J35</f>
        <v>-1099443.42</v>
      </c>
      <c r="I37" s="36">
        <f>'[1]вспомогат'!K35</f>
        <v>74.13780012822235</v>
      </c>
      <c r="J37" s="37">
        <f>'[1]вспомогат'!L35</f>
        <v>-1057301.2999999998</v>
      </c>
    </row>
    <row r="38" spans="1:10" ht="18.75" customHeight="1">
      <c r="A38" s="50" t="s">
        <v>40</v>
      </c>
      <c r="B38" s="41">
        <f>SUM(B18:B37)</f>
        <v>1158612175</v>
      </c>
      <c r="C38" s="41">
        <f>SUM(C18:C37)</f>
        <v>590638370</v>
      </c>
      <c r="D38" s="41">
        <f>SUM(D18:D37)</f>
        <v>114611966</v>
      </c>
      <c r="E38" s="41">
        <f>SUM(E18:E37)</f>
        <v>589222049.92</v>
      </c>
      <c r="F38" s="41">
        <f>SUM(F18:F37)</f>
        <v>60300013.44999997</v>
      </c>
      <c r="G38" s="42">
        <f>F38/D38*100</f>
        <v>52.61231924945775</v>
      </c>
      <c r="H38" s="41">
        <f>SUM(H18:H37)</f>
        <v>-54311952.55000003</v>
      </c>
      <c r="I38" s="43">
        <f>E38/C38*100</f>
        <v>99.7602052030585</v>
      </c>
      <c r="J38" s="41">
        <f>SUM(J18:J37)</f>
        <v>-1416320.080000013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6542717.43</v>
      </c>
      <c r="F39" s="38">
        <f>'[1]вспомогат'!H36</f>
        <v>687433.9299999997</v>
      </c>
      <c r="G39" s="39">
        <f>'[1]вспомогат'!I36</f>
        <v>23.13713613146252</v>
      </c>
      <c r="H39" s="35">
        <f>'[1]вспомогат'!J36</f>
        <v>-2283694.0700000003</v>
      </c>
      <c r="I39" s="36">
        <f>'[1]вспомогат'!K36</f>
        <v>76.91813619412657</v>
      </c>
      <c r="J39" s="37">
        <f>'[1]вспомогат'!L36</f>
        <v>-1963361.5700000003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20654638.02</v>
      </c>
      <c r="F40" s="38">
        <f>'[1]вспомогат'!H37</f>
        <v>2414790.7699999996</v>
      </c>
      <c r="G40" s="39">
        <f>'[1]вспомогат'!I37</f>
        <v>60.15697897611672</v>
      </c>
      <c r="H40" s="35">
        <f>'[1]вспомогат'!J37</f>
        <v>-1599358.2300000004</v>
      </c>
      <c r="I40" s="36">
        <f>'[1]вспомогат'!K37</f>
        <v>94.01236141980043</v>
      </c>
      <c r="J40" s="37">
        <f>'[1]вспомогат'!L37</f>
        <v>-1315491.9800000004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10165305.39</v>
      </c>
      <c r="F41" s="38">
        <f>'[1]вспомогат'!H38</f>
        <v>849501.1900000013</v>
      </c>
      <c r="G41" s="39">
        <f>'[1]вспомогат'!I38</f>
        <v>43.73772384982054</v>
      </c>
      <c r="H41" s="35">
        <f>'[1]вспомогат'!J38</f>
        <v>-1092760.8099999987</v>
      </c>
      <c r="I41" s="36">
        <f>'[1]вспомогат'!K38</f>
        <v>98.87314640304659</v>
      </c>
      <c r="J41" s="37">
        <f>'[1]вспомогат'!L38</f>
        <v>-115853.6099999994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7738842.02</v>
      </c>
      <c r="F42" s="38">
        <f>'[1]вспомогат'!H39</f>
        <v>741711.9499999993</v>
      </c>
      <c r="G42" s="39">
        <f>'[1]вспомогат'!I39</f>
        <v>31.241815846004773</v>
      </c>
      <c r="H42" s="35">
        <f>'[1]вспомогат'!J39</f>
        <v>-1632388.0500000007</v>
      </c>
      <c r="I42" s="36">
        <f>'[1]вспомогат'!K39</f>
        <v>84.68486846712771</v>
      </c>
      <c r="J42" s="37">
        <f>'[1]вспомогат'!L39</f>
        <v>-1399557.9800000004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7959363.5</v>
      </c>
      <c r="F43" s="38">
        <f>'[1]вспомогат'!H40</f>
        <v>519513.16000000015</v>
      </c>
      <c r="G43" s="39">
        <f>'[1]вспомогат'!I40</f>
        <v>30.87016971329797</v>
      </c>
      <c r="H43" s="35">
        <f>'[1]вспомогат'!J40</f>
        <v>-1163383.8399999999</v>
      </c>
      <c r="I43" s="36">
        <f>'[1]вспомогат'!K40</f>
        <v>114.75712221486269</v>
      </c>
      <c r="J43" s="37">
        <f>'[1]вспомогат'!L40</f>
        <v>1023529.5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12394712.55</v>
      </c>
      <c r="F44" s="38">
        <f>'[1]вспомогат'!H41</f>
        <v>923103.5700000003</v>
      </c>
      <c r="G44" s="39">
        <f>'[1]вспомогат'!I41</f>
        <v>66.2279874044627</v>
      </c>
      <c r="H44" s="35">
        <f>'[1]вспомогат'!J41</f>
        <v>-470723.4299999997</v>
      </c>
      <c r="I44" s="36">
        <f>'[1]вспомогат'!K41</f>
        <v>102.16341340701909</v>
      </c>
      <c r="J44" s="37">
        <f>'[1]вспомогат'!L41</f>
        <v>262470.55000000075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15353261.78</v>
      </c>
      <c r="F45" s="38">
        <f>'[1]вспомогат'!H42</f>
        <v>1178209.1399999987</v>
      </c>
      <c r="G45" s="39">
        <f>'[1]вспомогат'!I42</f>
        <v>39.91284216730942</v>
      </c>
      <c r="H45" s="35">
        <f>'[1]вспомогат'!J42</f>
        <v>-1773745.8600000013</v>
      </c>
      <c r="I45" s="36">
        <f>'[1]вспомогат'!K42</f>
        <v>95.51715207585599</v>
      </c>
      <c r="J45" s="37">
        <f>'[1]вспомогат'!L42</f>
        <v>-720565.2200000007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25750130.2</v>
      </c>
      <c r="F46" s="38">
        <f>'[1]вспомогат'!H43</f>
        <v>2436135.5599999987</v>
      </c>
      <c r="G46" s="39">
        <f>'[1]вспомогат'!I43</f>
        <v>50.14058671101402</v>
      </c>
      <c r="H46" s="35">
        <f>'[1]вспомогат'!J43</f>
        <v>-2422474.4400000013</v>
      </c>
      <c r="I46" s="36">
        <f>'[1]вспомогат'!K43</f>
        <v>95.07978168758633</v>
      </c>
      <c r="J46" s="37">
        <f>'[1]вспомогат'!L43</f>
        <v>-1332525.8000000007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11282578.29</v>
      </c>
      <c r="F47" s="38">
        <f>'[1]вспомогат'!H44</f>
        <v>1181232.92</v>
      </c>
      <c r="G47" s="39">
        <f>'[1]вспомогат'!I44</f>
        <v>26.098100671523504</v>
      </c>
      <c r="H47" s="35">
        <f>'[1]вспомогат'!J44</f>
        <v>-3344893.08</v>
      </c>
      <c r="I47" s="36">
        <f>'[1]вспомогат'!K44</f>
        <v>78.1083158385535</v>
      </c>
      <c r="J47" s="37">
        <f>'[1]вспомогат'!L44</f>
        <v>-3162206.710000001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13148453.59</v>
      </c>
      <c r="F48" s="38">
        <f>'[1]вспомогат'!H45</f>
        <v>1174215.8599999994</v>
      </c>
      <c r="G48" s="39">
        <f>'[1]вспомогат'!I45</f>
        <v>59.8296066442474</v>
      </c>
      <c r="H48" s="35">
        <f>'[1]вспомогат'!J45</f>
        <v>-788384.1400000006</v>
      </c>
      <c r="I48" s="36">
        <f>'[1]вспомогат'!K45</f>
        <v>103.38707254836098</v>
      </c>
      <c r="J48" s="37">
        <f>'[1]вспомогат'!L45</f>
        <v>430757.58999999985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4330456.78</v>
      </c>
      <c r="F49" s="38">
        <f>'[1]вспомогат'!H46</f>
        <v>359956.4500000002</v>
      </c>
      <c r="G49" s="39">
        <f>'[1]вспомогат'!I46</f>
        <v>28.511808485190297</v>
      </c>
      <c r="H49" s="35">
        <f>'[1]вспомогат'!J46</f>
        <v>-902525.5499999998</v>
      </c>
      <c r="I49" s="36">
        <f>'[1]вспомогат'!K46</f>
        <v>83.62509129235995</v>
      </c>
      <c r="J49" s="37">
        <f>'[1]вспомогат'!L46</f>
        <v>-847961.2199999997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4225233.21</v>
      </c>
      <c r="F50" s="38">
        <f>'[1]вспомогат'!H47</f>
        <v>570127.7399999998</v>
      </c>
      <c r="G50" s="39">
        <f>'[1]вспомогат'!I47</f>
        <v>50.36424092034601</v>
      </c>
      <c r="H50" s="35">
        <f>'[1]вспомогат'!J47</f>
        <v>-561881.2600000002</v>
      </c>
      <c r="I50" s="36">
        <f>'[1]вспомогат'!K47</f>
        <v>95.67840989221658</v>
      </c>
      <c r="J50" s="37">
        <f>'[1]вспомогат'!L47</f>
        <v>-190844.79000000004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4524414.42</v>
      </c>
      <c r="F51" s="38">
        <f>'[1]вспомогат'!H48</f>
        <v>454071.1999999997</v>
      </c>
      <c r="G51" s="39">
        <f>'[1]вспомогат'!I48</f>
        <v>19.375052003616666</v>
      </c>
      <c r="H51" s="35">
        <f>'[1]вспомогат'!J48</f>
        <v>-1889515.8000000003</v>
      </c>
      <c r="I51" s="36">
        <f>'[1]вспомогат'!K48</f>
        <v>71.39294571650791</v>
      </c>
      <c r="J51" s="37">
        <f>'[1]вспомогат'!L48</f>
        <v>-1812926.58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16333846.5</v>
      </c>
      <c r="F52" s="38">
        <f>'[1]вспомогат'!H49</f>
        <v>6329829.99</v>
      </c>
      <c r="G52" s="39">
        <f>'[1]вспомогат'!I49</f>
        <v>293.12870223853537</v>
      </c>
      <c r="H52" s="35">
        <f>'[1]вспомогат'!J49</f>
        <v>4170426.99</v>
      </c>
      <c r="I52" s="36">
        <f>'[1]вспомогат'!K49</f>
        <v>144.98213225327996</v>
      </c>
      <c r="J52" s="37">
        <f>'[1]вспомогат'!L49</f>
        <v>5067736.5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4445001.96</v>
      </c>
      <c r="F53" s="38">
        <f>'[1]вспомогат'!H50</f>
        <v>260177.47999999998</v>
      </c>
      <c r="G53" s="39">
        <f>'[1]вспомогат'!I50</f>
        <v>18.897013258106735</v>
      </c>
      <c r="H53" s="35">
        <f>'[1]вспомогат'!J50</f>
        <v>-1116640.52</v>
      </c>
      <c r="I53" s="36">
        <f>'[1]вспомогат'!K50</f>
        <v>83.04815090430895</v>
      </c>
      <c r="J53" s="37">
        <f>'[1]вспомогат'!L50</f>
        <v>-907317.04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4222597.46</v>
      </c>
      <c r="F54" s="38">
        <f>'[1]вспомогат'!H51</f>
        <v>426444.8500000001</v>
      </c>
      <c r="G54" s="39">
        <f>'[1]вспомогат'!I51</f>
        <v>53.476061195059266</v>
      </c>
      <c r="H54" s="35">
        <f>'[1]вспомогат'!J51</f>
        <v>-371005.1499999999</v>
      </c>
      <c r="I54" s="36">
        <f>'[1]вспомогат'!K51</f>
        <v>105.04130559162574</v>
      </c>
      <c r="J54" s="37">
        <f>'[1]вспомогат'!L51</f>
        <v>202657.45999999996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26098551.79</v>
      </c>
      <c r="F55" s="38">
        <f>'[1]вспомогат'!H52</f>
        <v>2121169.759999998</v>
      </c>
      <c r="G55" s="39">
        <f>'[1]вспомогат'!I52</f>
        <v>48.77092078613071</v>
      </c>
      <c r="H55" s="35">
        <f>'[1]вспомогат'!J52</f>
        <v>-2228081.240000002</v>
      </c>
      <c r="I55" s="36">
        <f>'[1]вспомогат'!K52</f>
        <v>104.07796003375982</v>
      </c>
      <c r="J55" s="37">
        <f>'[1]вспомогат'!L52</f>
        <v>1022587.7899999991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32152594.51</v>
      </c>
      <c r="F56" s="38">
        <f>'[1]вспомогат'!H53</f>
        <v>2779198.9300000034</v>
      </c>
      <c r="G56" s="39">
        <f>'[1]вспомогат'!I53</f>
        <v>48.70869727143916</v>
      </c>
      <c r="H56" s="35">
        <f>'[1]вспомогат'!J53</f>
        <v>-2926556.0699999966</v>
      </c>
      <c r="I56" s="36">
        <f>'[1]вспомогат'!K53</f>
        <v>97.99210570419507</v>
      </c>
      <c r="J56" s="37">
        <f>'[1]вспомогат'!L53</f>
        <v>-658818.4899999984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15717160.68</v>
      </c>
      <c r="F57" s="38">
        <f>'[1]вспомогат'!H54</f>
        <v>2114092.379999999</v>
      </c>
      <c r="G57" s="39">
        <f>'[1]вспомогат'!I54</f>
        <v>52.956899376268105</v>
      </c>
      <c r="H57" s="35">
        <f>'[1]вспомогат'!J54</f>
        <v>-1878007.620000001</v>
      </c>
      <c r="I57" s="36">
        <f>'[1]вспомогат'!K54</f>
        <v>91.76951787251039</v>
      </c>
      <c r="J57" s="37">
        <f>'[1]вспомогат'!L54</f>
        <v>-1409616.3200000003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29875000.21</v>
      </c>
      <c r="F58" s="38">
        <f>'[1]вспомогат'!H55</f>
        <v>2989566.8100000024</v>
      </c>
      <c r="G58" s="39">
        <f>'[1]вспомогат'!I55</f>
        <v>22.33854001344992</v>
      </c>
      <c r="H58" s="35">
        <f>'[1]вспомогат'!J55</f>
        <v>-10393433.189999998</v>
      </c>
      <c r="I58" s="36">
        <f>'[1]вспомогат'!K55</f>
        <v>94.39705594306008</v>
      </c>
      <c r="J58" s="37">
        <f>'[1]вспомогат'!L55</f>
        <v>-1773232.789999999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34909372.48</v>
      </c>
      <c r="F59" s="38">
        <f>'[1]вспомогат'!H56</f>
        <v>3120695.7299999967</v>
      </c>
      <c r="G59" s="39">
        <f>'[1]вспомогат'!I56</f>
        <v>51.33626690881449</v>
      </c>
      <c r="H59" s="35">
        <f>'[1]вспомогат'!J56</f>
        <v>-2958234.2700000033</v>
      </c>
      <c r="I59" s="36">
        <f>'[1]вспомогат'!K56</f>
        <v>93.50336148082415</v>
      </c>
      <c r="J59" s="37">
        <f>'[1]вспомогат'!L56</f>
        <v>-2425512.5200000033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4805256.96</v>
      </c>
      <c r="F60" s="38">
        <f>'[1]вспомогат'!H57</f>
        <v>403370.2999999998</v>
      </c>
      <c r="G60" s="39">
        <f>'[1]вспомогат'!I57</f>
        <v>35.59728685283222</v>
      </c>
      <c r="H60" s="35">
        <f>'[1]вспомогат'!J57</f>
        <v>-729778.7000000002</v>
      </c>
      <c r="I60" s="36">
        <f>'[1]вспомогат'!K57</f>
        <v>90.2566186212832</v>
      </c>
      <c r="J60" s="37">
        <f>'[1]вспомогат'!L57</f>
        <v>-518737.04000000004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27358126.43</v>
      </c>
      <c r="F61" s="38">
        <f>'[1]вспомогат'!H58</f>
        <v>1748069.6000000015</v>
      </c>
      <c r="G61" s="39">
        <f>'[1]вспомогат'!I58</f>
        <v>42.5099212211632</v>
      </c>
      <c r="H61" s="35">
        <f>'[1]вспомогат'!J58</f>
        <v>-2364075.3999999985</v>
      </c>
      <c r="I61" s="36">
        <f>'[1]вспомогат'!K58</f>
        <v>105.09334445442524</v>
      </c>
      <c r="J61" s="37">
        <f>'[1]вспомогат'!L58</f>
        <v>1325910.4299999997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6114832.26</v>
      </c>
      <c r="F62" s="38">
        <f>'[1]вспомогат'!H59</f>
        <v>488367.6099999994</v>
      </c>
      <c r="G62" s="39">
        <f>'[1]вспомогат'!I59</f>
        <v>42.98919829158533</v>
      </c>
      <c r="H62" s="35">
        <f>'[1]вспомогат'!J59</f>
        <v>-647656.3900000006</v>
      </c>
      <c r="I62" s="36">
        <f>'[1]вспомогат'!K59</f>
        <v>93.6827772779864</v>
      </c>
      <c r="J62" s="37">
        <f>'[1]вспомогат'!L59</f>
        <v>-412335.7400000002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7124964.39</v>
      </c>
      <c r="F63" s="38">
        <f>'[1]вспомогат'!H60</f>
        <v>403898.5499999998</v>
      </c>
      <c r="G63" s="39">
        <f>'[1]вспомогат'!I60</f>
        <v>28.12076516048178</v>
      </c>
      <c r="H63" s="35">
        <f>'[1]вспомогат'!J60</f>
        <v>-1032401.4500000002</v>
      </c>
      <c r="I63" s="36">
        <f>'[1]вспомогат'!K60</f>
        <v>119.25005799347595</v>
      </c>
      <c r="J63" s="37">
        <f>'[1]вспомогат'!L60</f>
        <v>1150154.3899999997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4631985.08</v>
      </c>
      <c r="F64" s="38">
        <f>'[1]вспомогат'!H61</f>
        <v>885965.3999999999</v>
      </c>
      <c r="G64" s="39">
        <f>'[1]вспомогат'!I61</f>
        <v>43.83235399322897</v>
      </c>
      <c r="H64" s="35">
        <f>'[1]вспомогат'!J61</f>
        <v>-1135293.6</v>
      </c>
      <c r="I64" s="36">
        <f>'[1]вспомогат'!K61</f>
        <v>86.51056638829549</v>
      </c>
      <c r="J64" s="37">
        <f>'[1]вспомогат'!L61</f>
        <v>-722256.9199999999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4395191.78</v>
      </c>
      <c r="F65" s="38">
        <f>'[1]вспомогат'!H62</f>
        <v>850553.6600000001</v>
      </c>
      <c r="G65" s="39">
        <f>'[1]вспомогат'!I62</f>
        <v>59.778125748936475</v>
      </c>
      <c r="H65" s="35">
        <f>'[1]вспомогат'!J62</f>
        <v>-572297.3399999999</v>
      </c>
      <c r="I65" s="36">
        <f>'[1]вспомогат'!K62</f>
        <v>93.92719901866923</v>
      </c>
      <c r="J65" s="37">
        <f>'[1]вспомогат'!L62</f>
        <v>-284168.21999999974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3700588.46</v>
      </c>
      <c r="F66" s="38">
        <f>'[1]вспомогат'!H63</f>
        <v>364625.7999999998</v>
      </c>
      <c r="G66" s="39">
        <f>'[1]вспомогат'!I63</f>
        <v>70.97283914091176</v>
      </c>
      <c r="H66" s="35">
        <f>'[1]вспомогат'!J63</f>
        <v>-149128.2000000002</v>
      </c>
      <c r="I66" s="36">
        <f>'[1]вспомогат'!K63</f>
        <v>132.56720930574127</v>
      </c>
      <c r="J66" s="37">
        <f>'[1]вспомогат'!L63</f>
        <v>909107.46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6533604.57</v>
      </c>
      <c r="F67" s="38">
        <f>'[1]вспомогат'!H64</f>
        <v>531843.6100000003</v>
      </c>
      <c r="G67" s="39">
        <f>'[1]вспомогат'!I64</f>
        <v>45.097863157269956</v>
      </c>
      <c r="H67" s="35">
        <f>'[1]вспомогат'!J64</f>
        <v>-647466.3899999997</v>
      </c>
      <c r="I67" s="36">
        <f>'[1]вспомогат'!K64</f>
        <v>107.82459817063359</v>
      </c>
      <c r="J67" s="37">
        <f>'[1]вспомогат'!L64</f>
        <v>474129.5700000003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5222799.08</v>
      </c>
      <c r="F68" s="38">
        <f>'[1]вспомогат'!H65</f>
        <v>1157804.73</v>
      </c>
      <c r="G68" s="39">
        <f>'[1]вспомогат'!I65</f>
        <v>88.37057252112321</v>
      </c>
      <c r="H68" s="35">
        <f>'[1]вспомогат'!J65</f>
        <v>-152365.27000000002</v>
      </c>
      <c r="I68" s="36">
        <f>'[1]вспомогат'!K65</f>
        <v>106.72800742199952</v>
      </c>
      <c r="J68" s="37">
        <f>'[1]вспомогат'!L65</f>
        <v>329239.0800000001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14480428.73</v>
      </c>
      <c r="F69" s="38">
        <f>'[1]вспомогат'!H66</f>
        <v>1330900.0600000005</v>
      </c>
      <c r="G69" s="39">
        <f>'[1]вспомогат'!I66</f>
        <v>40.22500067248196</v>
      </c>
      <c r="H69" s="35">
        <f>'[1]вспомогат'!J66</f>
        <v>-1977738.9399999995</v>
      </c>
      <c r="I69" s="36">
        <f>'[1]вспомогат'!K66</f>
        <v>99.27312512006003</v>
      </c>
      <c r="J69" s="37">
        <f>'[1]вспомогат'!L66</f>
        <v>-106025.26999999955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27429540.22</v>
      </c>
      <c r="F70" s="38">
        <f>'[1]вспомогат'!H67</f>
        <v>3348466.289999999</v>
      </c>
      <c r="G70" s="39">
        <f>'[1]вспомогат'!I67</f>
        <v>67.18197017198835</v>
      </c>
      <c r="H70" s="35">
        <f>'[1]вспомогат'!J67</f>
        <v>-1635707.710000001</v>
      </c>
      <c r="I70" s="36">
        <f>'[1]вспомогат'!K67</f>
        <v>106.70775166810975</v>
      </c>
      <c r="J70" s="37">
        <f>'[1]вспомогат'!L67</f>
        <v>1724247.2199999988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36475560.07</v>
      </c>
      <c r="F71" s="38">
        <f>'[1]вспомогат'!H68</f>
        <v>4653086.670000002</v>
      </c>
      <c r="G71" s="39">
        <f>'[1]вспомогат'!I68</f>
        <v>70.71061660697485</v>
      </c>
      <c r="H71" s="35">
        <f>'[1]вспомогат'!J68</f>
        <v>-1927377.3299999982</v>
      </c>
      <c r="I71" s="36">
        <f>'[1]вспомогат'!K68</f>
        <v>96.00655216561925</v>
      </c>
      <c r="J71" s="37">
        <f>'[1]вспомогат'!L68</f>
        <v>-1517221.9299999997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7288957.22</v>
      </c>
      <c r="F72" s="38">
        <f>'[1]вспомогат'!H69</f>
        <v>637141.5999999996</v>
      </c>
      <c r="G72" s="39">
        <f>'[1]вспомогат'!I69</f>
        <v>52.56076555023921</v>
      </c>
      <c r="H72" s="35">
        <f>'[1]вспомогат'!J69</f>
        <v>-575058.4000000004</v>
      </c>
      <c r="I72" s="36">
        <f>'[1]вспомогат'!K69</f>
        <v>92.74898483228992</v>
      </c>
      <c r="J72" s="37">
        <f>'[1]вспомогат'!L69</f>
        <v>-569842.7800000003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3157288.07</v>
      </c>
      <c r="F73" s="38">
        <f>'[1]вспомогат'!H70</f>
        <v>228675.27000000002</v>
      </c>
      <c r="G73" s="39">
        <f>'[1]вспомогат'!I70</f>
        <v>38.53969326704306</v>
      </c>
      <c r="H73" s="35">
        <f>'[1]вспомогат'!J70</f>
        <v>-364674.73</v>
      </c>
      <c r="I73" s="36">
        <f>'[1]вспомогат'!K70</f>
        <v>92.74902382994723</v>
      </c>
      <c r="J73" s="37">
        <f>'[1]вспомогат'!L70</f>
        <v>-246831.93000000017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2289282.57</v>
      </c>
      <c r="F74" s="38">
        <f>'[1]вспомогат'!H71</f>
        <v>502247.0299999998</v>
      </c>
      <c r="G74" s="39">
        <f>'[1]вспомогат'!I71</f>
        <v>56.73902380059375</v>
      </c>
      <c r="H74" s="35">
        <f>'[1]вспомогат'!J71</f>
        <v>-382940.9700000002</v>
      </c>
      <c r="I74" s="36">
        <f>'[1]вспомогат'!K71</f>
        <v>85.66978542536029</v>
      </c>
      <c r="J74" s="37">
        <f>'[1]вспомогат'!L71</f>
        <v>-382934.43000000017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468832638.6599999</v>
      </c>
      <c r="F75" s="41">
        <f>SUM(F39:F74)</f>
        <v>51166195.55</v>
      </c>
      <c r="G75" s="42">
        <f>F75/D75*100</f>
        <v>49.63379385705041</v>
      </c>
      <c r="H75" s="41">
        <f>SUM(H39:H74)</f>
        <v>-51921220.45</v>
      </c>
      <c r="I75" s="43">
        <f>E75/C75*100</f>
        <v>97.73327548710026</v>
      </c>
      <c r="J75" s="41">
        <f>SUM(J39:J74)</f>
        <v>-10873619.340000004</v>
      </c>
    </row>
    <row r="76" spans="1:10" ht="15.75" customHeight="1">
      <c r="A76" s="53" t="s">
        <v>78</v>
      </c>
      <c r="B76" s="54">
        <f>'[1]вспомогат'!B72</f>
        <v>10095989372</v>
      </c>
      <c r="C76" s="54">
        <f>'[1]вспомогат'!C72</f>
        <v>5631580712</v>
      </c>
      <c r="D76" s="54">
        <f>'[1]вспомогат'!D72</f>
        <v>856854686</v>
      </c>
      <c r="E76" s="54">
        <f>'[1]вспомогат'!G72</f>
        <v>5508454175.960004</v>
      </c>
      <c r="F76" s="54">
        <f>'[1]вспомогат'!H72</f>
        <v>448955974.88000023</v>
      </c>
      <c r="G76" s="55">
        <f>'[1]вспомогат'!I72</f>
        <v>52.395812524038675</v>
      </c>
      <c r="H76" s="54">
        <f>'[1]вспомогат'!J72</f>
        <v>-407898711.11999977</v>
      </c>
      <c r="I76" s="55">
        <f>'[1]вспомогат'!K72</f>
        <v>97.8136416339087</v>
      </c>
      <c r="J76" s="54">
        <f>'[1]вспомогат'!L72</f>
        <v>-123126536.04000014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18.07.2018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2018-07-27T04:19:32Z</dcterms:created>
  <dcterms:modified xsi:type="dcterms:W3CDTF">2018-07-27T04:19:46Z</dcterms:modified>
  <cp:category/>
  <cp:version/>
  <cp:contentType/>
  <cp:contentStatus/>
</cp:coreProperties>
</file>