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<sst xmlns="http://schemas.openxmlformats.org/spreadsheetml/2006/main" count="84" uniqueCount="79">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</sst>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17.07.2018</v>
          </cell>
        </row>
        <row r="6">
          <cell r="G6" t="str">
            <v>Фактично надійшло на 17.07.2018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1032318124.38</v>
          </cell>
          <cell r="H10">
            <v>69838002.93999994</v>
          </cell>
          <cell r="I10">
            <v>53.64870229265646</v>
          </cell>
          <cell r="J10">
            <v>-60338497.06000006</v>
          </cell>
          <cell r="K10">
            <v>97.01834354600523</v>
          </cell>
          <cell r="L10">
            <v>-31726144.620000005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2562660590.33</v>
          </cell>
          <cell r="H11">
            <v>190260295.1500001</v>
          </cell>
          <cell r="I11">
            <v>50.04347698519164</v>
          </cell>
          <cell r="J11">
            <v>-189929704.8499999</v>
          </cell>
          <cell r="K11">
            <v>97.3581259148241</v>
          </cell>
          <cell r="L11">
            <v>-69539409.67000008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209679418.8</v>
          </cell>
          <cell r="H12">
            <v>15397856.830000013</v>
          </cell>
          <cell r="I12">
            <v>39.85404976351615</v>
          </cell>
          <cell r="J12">
            <v>-23237757.169999987</v>
          </cell>
          <cell r="K12">
            <v>95.10442785862611</v>
          </cell>
          <cell r="L12">
            <v>-10793406.199999988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304462680.15</v>
          </cell>
          <cell r="H13">
            <v>21619032.03999996</v>
          </cell>
          <cell r="I13">
            <v>51.89105280907093</v>
          </cell>
          <cell r="J13">
            <v>-20043317.96000004</v>
          </cell>
          <cell r="K13">
            <v>102.16470773285336</v>
          </cell>
          <cell r="L13">
            <v>6451080.149999976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285191513.06</v>
          </cell>
          <cell r="H14">
            <v>21470243.03999999</v>
          </cell>
          <cell r="I14">
            <v>50.67082752761255</v>
          </cell>
          <cell r="J14">
            <v>-20901756.96000001</v>
          </cell>
          <cell r="K14">
            <v>93.66264452457897</v>
          </cell>
          <cell r="L14">
            <v>-19296486.939999998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40315907.43</v>
          </cell>
          <cell r="H15">
            <v>3133082.6499999985</v>
          </cell>
          <cell r="I15">
            <v>51.203866255695495</v>
          </cell>
          <cell r="J15">
            <v>-2985757.3500000015</v>
          </cell>
          <cell r="K15">
            <v>95.94596073384216</v>
          </cell>
          <cell r="L15">
            <v>-1703482.5700000003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18818853.23</v>
          </cell>
          <cell r="H16">
            <v>1312564.8000000007</v>
          </cell>
          <cell r="I16">
            <v>33.22893338997376</v>
          </cell>
          <cell r="J16">
            <v>-2637501.1999999993</v>
          </cell>
          <cell r="K16">
            <v>95.68275294122911</v>
          </cell>
          <cell r="L16">
            <v>-849114.7699999996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139236781.95</v>
          </cell>
          <cell r="H17">
            <v>12412715.409999982</v>
          </cell>
          <cell r="I17">
            <v>60.12454834109009</v>
          </cell>
          <cell r="J17">
            <v>-8232288.5900000185</v>
          </cell>
          <cell r="K17">
            <v>109.92012674326679</v>
          </cell>
          <cell r="L17">
            <v>12565910.949999988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69900</v>
          </cell>
          <cell r="H18">
            <v>2390</v>
          </cell>
          <cell r="I18">
            <v>33.90070921985816</v>
          </cell>
          <cell r="J18">
            <v>-4660</v>
          </cell>
          <cell r="K18">
            <v>141.06962663975781</v>
          </cell>
          <cell r="L18">
            <v>20350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2322720.76</v>
          </cell>
          <cell r="H19">
            <v>247310.32999999984</v>
          </cell>
          <cell r="I19">
            <v>21.626448225052563</v>
          </cell>
          <cell r="J19">
            <v>-896244.6700000002</v>
          </cell>
          <cell r="K19">
            <v>84.53635026932595</v>
          </cell>
          <cell r="L19">
            <v>-424879.2400000002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67024480.6</v>
          </cell>
          <cell r="H20">
            <v>6860455.440000005</v>
          </cell>
          <cell r="I20">
            <v>60.009811215194155</v>
          </cell>
          <cell r="J20">
            <v>-4571767.559999995</v>
          </cell>
          <cell r="K20">
            <v>106.50176099106692</v>
          </cell>
          <cell r="L20">
            <v>4091736.6000000015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15213516.87</v>
          </cell>
          <cell r="H21">
            <v>1406754.58</v>
          </cell>
          <cell r="I21">
            <v>56.5731892013625</v>
          </cell>
          <cell r="J21">
            <v>-1079855.42</v>
          </cell>
          <cell r="K21">
            <v>120.016099976097</v>
          </cell>
          <cell r="L21">
            <v>2537286.869999999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29694251.84</v>
          </cell>
          <cell r="H22">
            <v>2036181.370000001</v>
          </cell>
          <cell r="I22">
            <v>32.49724803469811</v>
          </cell>
          <cell r="J22">
            <v>-4229522.629999999</v>
          </cell>
          <cell r="K22">
            <v>94.1634409656456</v>
          </cell>
          <cell r="L22">
            <v>-1840547.1600000001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3524846.5</v>
          </cell>
          <cell r="H23">
            <v>243919.7799999998</v>
          </cell>
          <cell r="I23">
            <v>24.330664724893246</v>
          </cell>
          <cell r="J23">
            <v>-758600.2200000002</v>
          </cell>
          <cell r="K23">
            <v>88.13048229850307</v>
          </cell>
          <cell r="L23">
            <v>-474730.5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19228918.86</v>
          </cell>
          <cell r="H24">
            <v>1482933.4699999988</v>
          </cell>
          <cell r="I24">
            <v>44.15142892700363</v>
          </cell>
          <cell r="J24">
            <v>-1875810.5300000012</v>
          </cell>
          <cell r="K24">
            <v>100.89260535251985</v>
          </cell>
          <cell r="L24">
            <v>170119.8599999994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54110784.56</v>
          </cell>
          <cell r="H25">
            <v>4119746.75</v>
          </cell>
          <cell r="I25">
            <v>35.829539618644155</v>
          </cell>
          <cell r="J25">
            <v>-7378438.25</v>
          </cell>
          <cell r="K25">
            <v>89.65347992616279</v>
          </cell>
          <cell r="L25">
            <v>-6244691.439999998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30147534.04</v>
          </cell>
          <cell r="H26">
            <v>3690777.829999998</v>
          </cell>
          <cell r="I26">
            <v>46.158829323614235</v>
          </cell>
          <cell r="J26">
            <v>-4305044.170000002</v>
          </cell>
          <cell r="K26">
            <v>94.43522720217626</v>
          </cell>
          <cell r="L26">
            <v>-1776499.960000001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30207036.93</v>
          </cell>
          <cell r="H27">
            <v>5464332.390000001</v>
          </cell>
          <cell r="I27">
            <v>76.45884423479555</v>
          </cell>
          <cell r="J27">
            <v>-1682430.6099999994</v>
          </cell>
          <cell r="K27">
            <v>96.22878348578857</v>
          </cell>
          <cell r="L27">
            <v>-1183817.0700000003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41224.100000000006</v>
          </cell>
          <cell r="H28">
            <v>520</v>
          </cell>
          <cell r="I28">
            <v>2.902595590287469</v>
          </cell>
          <cell r="J28">
            <v>-17395</v>
          </cell>
          <cell r="K28">
            <v>71.58204549400938</v>
          </cell>
          <cell r="L28">
            <v>-16365.899999999994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88790446.03</v>
          </cell>
          <cell r="H29">
            <v>6714645.849999994</v>
          </cell>
          <cell r="I29">
            <v>49.04009880403035</v>
          </cell>
          <cell r="J29">
            <v>-6977508.150000006</v>
          </cell>
          <cell r="K29">
            <v>94.70394098993908</v>
          </cell>
          <cell r="L29">
            <v>-4965362.969999999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20564717.58</v>
          </cell>
          <cell r="H30">
            <v>2659468.8099999987</v>
          </cell>
          <cell r="I30">
            <v>36.61250710025266</v>
          </cell>
          <cell r="J30">
            <v>-4604357.190000001</v>
          </cell>
          <cell r="K30">
            <v>89.70973770370802</v>
          </cell>
          <cell r="L30">
            <v>-2358900.420000002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15059199.99</v>
          </cell>
          <cell r="H31">
            <v>1272741.5099999998</v>
          </cell>
          <cell r="I31">
            <v>31.82544387132007</v>
          </cell>
          <cell r="J31">
            <v>-2726390.49</v>
          </cell>
          <cell r="K31">
            <v>88.03230729326785</v>
          </cell>
          <cell r="L31">
            <v>-2047247.0099999998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17024649.81</v>
          </cell>
          <cell r="H32">
            <v>1478949.009999998</v>
          </cell>
          <cell r="I32">
            <v>37.47825755318087</v>
          </cell>
          <cell r="J32">
            <v>-2467202.990000002</v>
          </cell>
          <cell r="K32">
            <v>93.11158525009957</v>
          </cell>
          <cell r="L32">
            <v>-1259487.1900000013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29995143.38</v>
          </cell>
          <cell r="H33">
            <v>3489509.9800000004</v>
          </cell>
          <cell r="I33">
            <v>48.74089042417095</v>
          </cell>
          <cell r="J33">
            <v>-3669797.0199999996</v>
          </cell>
          <cell r="K33">
            <v>95.87690487113079</v>
          </cell>
          <cell r="L33">
            <v>-1289912.620000001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3018646.27</v>
          </cell>
          <cell r="H35">
            <v>462727.1499999999</v>
          </cell>
          <cell r="I35">
            <v>29.390063349749806</v>
          </cell>
          <cell r="J35">
            <v>-1111706.85</v>
          </cell>
          <cell r="K35">
            <v>73.83782955429649</v>
          </cell>
          <cell r="L35">
            <v>-1069564.73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6498406.29</v>
          </cell>
          <cell r="H36">
            <v>643122.79</v>
          </cell>
          <cell r="I36">
            <v>21.64574498305021</v>
          </cell>
          <cell r="J36">
            <v>-2328005.21</v>
          </cell>
          <cell r="K36">
            <v>76.39720122514734</v>
          </cell>
          <cell r="L36">
            <v>-2007672.71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20416768.15</v>
          </cell>
          <cell r="H37">
            <v>2176920.8999999985</v>
          </cell>
          <cell r="I37">
            <v>54.23119321181148</v>
          </cell>
          <cell r="J37">
            <v>-1837228.1000000015</v>
          </cell>
          <cell r="K37">
            <v>92.92966473115997</v>
          </cell>
          <cell r="L37">
            <v>-1553361.8500000015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10115306.96</v>
          </cell>
          <cell r="H38">
            <v>799502.7600000016</v>
          </cell>
          <cell r="I38">
            <v>41.163486697469324</v>
          </cell>
          <cell r="J38">
            <v>-1142759.2399999984</v>
          </cell>
          <cell r="K38">
            <v>98.3868351807418</v>
          </cell>
          <cell r="L38">
            <v>-165852.0399999991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7683068.53</v>
          </cell>
          <cell r="H39">
            <v>685938.46</v>
          </cell>
          <cell r="I39">
            <v>28.892568131081248</v>
          </cell>
          <cell r="J39">
            <v>-1688161.54</v>
          </cell>
          <cell r="K39">
            <v>84.07454838921474</v>
          </cell>
          <cell r="L39">
            <v>-1455331.4699999997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7946416.88</v>
          </cell>
          <cell r="H40">
            <v>506566.54000000004</v>
          </cell>
          <cell r="I40">
            <v>30.100864164592366</v>
          </cell>
          <cell r="J40">
            <v>-1176330.46</v>
          </cell>
          <cell r="K40">
            <v>114.57045944294515</v>
          </cell>
          <cell r="L40">
            <v>1010582.8799999999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12346860.53</v>
          </cell>
          <cell r="H41">
            <v>875251.5499999989</v>
          </cell>
          <cell r="I41">
            <v>62.794848284614865</v>
          </cell>
          <cell r="J41">
            <v>-518575.4500000011</v>
          </cell>
          <cell r="K41">
            <v>101.76899315064767</v>
          </cell>
          <cell r="L41">
            <v>214618.52999999933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15259388.72</v>
          </cell>
          <cell r="H42">
            <v>1084336.08</v>
          </cell>
          <cell r="I42">
            <v>36.73281198392252</v>
          </cell>
          <cell r="J42">
            <v>-1867618.92</v>
          </cell>
          <cell r="K42">
            <v>94.93314019119406</v>
          </cell>
          <cell r="L42">
            <v>-814438.2799999993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25502157.38</v>
          </cell>
          <cell r="H43">
            <v>2188162.7399999984</v>
          </cell>
          <cell r="I43">
            <v>45.03680558842958</v>
          </cell>
          <cell r="J43">
            <v>-2670447.2600000016</v>
          </cell>
          <cell r="K43">
            <v>94.16416683799402</v>
          </cell>
          <cell r="L43">
            <v>-1580498.620000001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11206525.3</v>
          </cell>
          <cell r="H44">
            <v>1105179.9300000016</v>
          </cell>
          <cell r="I44">
            <v>24.417789738951182</v>
          </cell>
          <cell r="J44">
            <v>-3420946.0699999984</v>
          </cell>
          <cell r="K44">
            <v>77.58180755199888</v>
          </cell>
          <cell r="L44">
            <v>-3238259.6999999993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12890210.23</v>
          </cell>
          <cell r="H45">
            <v>915972.5</v>
          </cell>
          <cell r="I45">
            <v>46.671379802303065</v>
          </cell>
          <cell r="J45">
            <v>-1046627.5</v>
          </cell>
          <cell r="K45">
            <v>101.3564896503266</v>
          </cell>
          <cell r="L45">
            <v>172514.23000000045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4305306.93</v>
          </cell>
          <cell r="H46">
            <v>334806.5999999996</v>
          </cell>
          <cell r="I46">
            <v>26.519712756300656</v>
          </cell>
          <cell r="J46">
            <v>-927675.4000000004</v>
          </cell>
          <cell r="K46">
            <v>83.13942462736689</v>
          </cell>
          <cell r="L46">
            <v>-873111.0700000003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4187815.0499999993</v>
          </cell>
          <cell r="H47">
            <v>532709.5799999991</v>
          </cell>
          <cell r="I47">
            <v>47.058776034466085</v>
          </cell>
          <cell r="J47">
            <v>-599299.4200000009</v>
          </cell>
          <cell r="K47">
            <v>94.8310933366666</v>
          </cell>
          <cell r="L47">
            <v>-228262.95000000065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4474875.61</v>
          </cell>
          <cell r="H48">
            <v>404532.39000000013</v>
          </cell>
          <cell r="I48">
            <v>17.261249102337576</v>
          </cell>
          <cell r="J48">
            <v>-1939054.6099999999</v>
          </cell>
          <cell r="K48">
            <v>70.61124862935418</v>
          </cell>
          <cell r="L48">
            <v>-1862465.3899999997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16276728.69</v>
          </cell>
          <cell r="H49">
            <v>6272712.18</v>
          </cell>
          <cell r="I49">
            <v>290.4836281138814</v>
          </cell>
          <cell r="J49">
            <v>4113309.1799999997</v>
          </cell>
          <cell r="K49">
            <v>144.47514439322887</v>
          </cell>
          <cell r="L49">
            <v>5010618.6899999995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4439411.74</v>
          </cell>
          <cell r="H50">
            <v>254587.26000000024</v>
          </cell>
          <cell r="I50">
            <v>18.49098864192655</v>
          </cell>
          <cell r="J50">
            <v>-1122230.7399999998</v>
          </cell>
          <cell r="K50">
            <v>82.94370608328839</v>
          </cell>
          <cell r="L50">
            <v>-912907.2599999998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4181808.97</v>
          </cell>
          <cell r="H51">
            <v>385656.36000000034</v>
          </cell>
          <cell r="I51">
            <v>48.36119631324852</v>
          </cell>
          <cell r="J51">
            <v>-411793.63999999966</v>
          </cell>
          <cell r="K51">
            <v>104.02665139280687</v>
          </cell>
          <cell r="L51">
            <v>161868.9700000002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25856168.28</v>
          </cell>
          <cell r="H52">
            <v>1878786.25</v>
          </cell>
          <cell r="I52">
            <v>43.19792649355027</v>
          </cell>
          <cell r="J52">
            <v>-2470464.75</v>
          </cell>
          <cell r="K52">
            <v>103.11136305667053</v>
          </cell>
          <cell r="L52">
            <v>780204.2800000012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31882203.33</v>
          </cell>
          <cell r="H53">
            <v>2508807.75</v>
          </cell>
          <cell r="I53">
            <v>43.969777005847604</v>
          </cell>
          <cell r="J53">
            <v>-3196947.25</v>
          </cell>
          <cell r="K53">
            <v>97.16802909402286</v>
          </cell>
          <cell r="L53">
            <v>-929209.6700000018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15590586.81</v>
          </cell>
          <cell r="H54">
            <v>1987518.5099999998</v>
          </cell>
          <cell r="I54">
            <v>49.78629067408131</v>
          </cell>
          <cell r="J54">
            <v>-2004581.4900000002</v>
          </cell>
          <cell r="K54">
            <v>91.03047707107999</v>
          </cell>
          <cell r="L54">
            <v>-1536190.1899999995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29079494.57</v>
          </cell>
          <cell r="H55">
            <v>2194061.170000002</v>
          </cell>
          <cell r="I55">
            <v>16.39438967346635</v>
          </cell>
          <cell r="J55">
            <v>-11188938.829999998</v>
          </cell>
          <cell r="K55">
            <v>91.88346967111876</v>
          </cell>
          <cell r="L55">
            <v>-2568738.4299999997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34706828.32</v>
          </cell>
          <cell r="H56">
            <v>2918151.5700000003</v>
          </cell>
          <cell r="I56">
            <v>48.0043621163593</v>
          </cell>
          <cell r="J56">
            <v>-3160778.4299999997</v>
          </cell>
          <cell r="K56">
            <v>92.96085502874858</v>
          </cell>
          <cell r="L56">
            <v>-2628056.6799999997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4792747.51</v>
          </cell>
          <cell r="H57">
            <v>390860.8499999996</v>
          </cell>
          <cell r="I57">
            <v>34.493332297870765</v>
          </cell>
          <cell r="J57">
            <v>-742288.1500000004</v>
          </cell>
          <cell r="K57">
            <v>90.02165498308224</v>
          </cell>
          <cell r="L57">
            <v>-531246.4900000002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27028326.89</v>
          </cell>
          <cell r="H58">
            <v>1418270.0600000024</v>
          </cell>
          <cell r="I58">
            <v>34.4897872035155</v>
          </cell>
          <cell r="J58">
            <v>-2693874.9399999976</v>
          </cell>
          <cell r="K58">
            <v>103.82645445935144</v>
          </cell>
          <cell r="L58">
            <v>996110.8900000006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6092960.03</v>
          </cell>
          <cell r="H59">
            <v>466495.3799999999</v>
          </cell>
          <cell r="I59">
            <v>41.063866608451924</v>
          </cell>
          <cell r="J59">
            <v>-669528.6200000001</v>
          </cell>
          <cell r="K59">
            <v>93.34768202687597</v>
          </cell>
          <cell r="L59">
            <v>-434207.96999999974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7097472.34</v>
          </cell>
          <cell r="H60">
            <v>376406.5</v>
          </cell>
          <cell r="I60">
            <v>26.206676878089535</v>
          </cell>
          <cell r="J60">
            <v>-1059893.5</v>
          </cell>
          <cell r="K60">
            <v>118.78992537001176</v>
          </cell>
          <cell r="L60">
            <v>1122662.3399999999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4492529.43</v>
          </cell>
          <cell r="H61">
            <v>746509.7499999995</v>
          </cell>
          <cell r="I61">
            <v>36.932909142272194</v>
          </cell>
          <cell r="J61">
            <v>-1274749.2500000005</v>
          </cell>
          <cell r="K61">
            <v>83.90598389090368</v>
          </cell>
          <cell r="L61">
            <v>-861712.5700000003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4127748.34</v>
          </cell>
          <cell r="H62">
            <v>583110.2199999997</v>
          </cell>
          <cell r="I62">
            <v>40.98181889741088</v>
          </cell>
          <cell r="J62">
            <v>-839740.7800000003</v>
          </cell>
          <cell r="K62">
            <v>88.21181400875334</v>
          </cell>
          <cell r="L62">
            <v>-551611.6600000001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3694387.2</v>
          </cell>
          <cell r="H63">
            <v>358424.54000000004</v>
          </cell>
          <cell r="I63">
            <v>69.76579063131383</v>
          </cell>
          <cell r="J63">
            <v>-155329.45999999996</v>
          </cell>
          <cell r="K63">
            <v>132.34505984457715</v>
          </cell>
          <cell r="L63">
            <v>902906.2000000002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6516513.66</v>
          </cell>
          <cell r="H64">
            <v>514752.7000000002</v>
          </cell>
          <cell r="I64">
            <v>43.64863352299228</v>
          </cell>
          <cell r="J64">
            <v>-664557.2999999998</v>
          </cell>
          <cell r="K64">
            <v>107.54254551755722</v>
          </cell>
          <cell r="L64">
            <v>457038.66000000015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5170833.92</v>
          </cell>
          <cell r="H65">
            <v>1105839.5699999998</v>
          </cell>
          <cell r="I65">
            <v>84.40428112382361</v>
          </cell>
          <cell r="J65">
            <v>-204330.43000000017</v>
          </cell>
          <cell r="K65">
            <v>105.66609830062367</v>
          </cell>
          <cell r="L65">
            <v>277273.9199999999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14371678.42</v>
          </cell>
          <cell r="H66">
            <v>1222149.75</v>
          </cell>
          <cell r="I66">
            <v>36.93814133243307</v>
          </cell>
          <cell r="J66">
            <v>-2086489.25</v>
          </cell>
          <cell r="K66">
            <v>98.52756824928115</v>
          </cell>
          <cell r="L66">
            <v>-214775.58000000007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27150946.42</v>
          </cell>
          <cell r="H67">
            <v>3069872.490000002</v>
          </cell>
          <cell r="I67">
            <v>61.59240207103528</v>
          </cell>
          <cell r="J67">
            <v>-1914301.509999998</v>
          </cell>
          <cell r="K67">
            <v>105.6239523120783</v>
          </cell>
          <cell r="L67">
            <v>1445653.4200000018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35989768.62</v>
          </cell>
          <cell r="H68">
            <v>4167295.219999999</v>
          </cell>
          <cell r="I68">
            <v>63.32828840033164</v>
          </cell>
          <cell r="J68">
            <v>-2413168.780000001</v>
          </cell>
          <cell r="K68">
            <v>94.72791073841341</v>
          </cell>
          <cell r="L68">
            <v>-2003013.3800000027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7275264.51</v>
          </cell>
          <cell r="H69">
            <v>623448.8899999997</v>
          </cell>
          <cell r="I69">
            <v>51.43119039762413</v>
          </cell>
          <cell r="J69">
            <v>-588751.1100000003</v>
          </cell>
          <cell r="K69">
            <v>92.57475072530157</v>
          </cell>
          <cell r="L69">
            <v>-583535.4900000002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3122954.49</v>
          </cell>
          <cell r="H70">
            <v>194341.6900000004</v>
          </cell>
          <cell r="I70">
            <v>32.75329737928717</v>
          </cell>
          <cell r="J70">
            <v>-399008.3099999996</v>
          </cell>
          <cell r="K70">
            <v>91.74043482603435</v>
          </cell>
          <cell r="L70">
            <v>-281165.5099999998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2246624.76</v>
          </cell>
          <cell r="H71">
            <v>459589.21999999974</v>
          </cell>
          <cell r="I71">
            <v>51.91995598675081</v>
          </cell>
          <cell r="J71">
            <v>-425598.78000000026</v>
          </cell>
          <cell r="K71">
            <v>84.07344014352127</v>
          </cell>
          <cell r="L71">
            <v>-425592.2400000002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5482926540.890001</v>
          </cell>
          <cell r="H72">
            <v>423428339.8099999</v>
          </cell>
          <cell r="I72">
            <v>49.416586817849286</v>
          </cell>
          <cell r="J72">
            <v>-433426346.1900001</v>
          </cell>
          <cell r="K72">
            <v>97.3603473214325</v>
          </cell>
          <cell r="L72">
            <v>-148654171.11000007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1032318124.38</v>
      </c>
      <c r="F10" s="33">
        <f>'[1]вспомогат'!H10</f>
        <v>69838002.93999994</v>
      </c>
      <c r="G10" s="34">
        <f>'[1]вспомогат'!I10</f>
        <v>53.64870229265646</v>
      </c>
      <c r="H10" s="35">
        <f>'[1]вспомогат'!J10</f>
        <v>-60338497.06000006</v>
      </c>
      <c r="I10" s="36">
        <f>'[1]вспомогат'!K10</f>
        <v>97.01834354600523</v>
      </c>
      <c r="J10" s="37">
        <f>'[1]вспомогат'!L10</f>
        <v>-31726144.620000005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2562660590.33</v>
      </c>
      <c r="F12" s="38">
        <f>'[1]вспомогат'!H11</f>
        <v>190260295.1500001</v>
      </c>
      <c r="G12" s="39">
        <f>'[1]вспомогат'!I11</f>
        <v>50.04347698519164</v>
      </c>
      <c r="H12" s="35">
        <f>'[1]вспомогат'!J11</f>
        <v>-189929704.8499999</v>
      </c>
      <c r="I12" s="36">
        <f>'[1]вспомогат'!K11</f>
        <v>97.3581259148241</v>
      </c>
      <c r="J12" s="37">
        <f>'[1]вспомогат'!L11</f>
        <v>-69539409.67000008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209679418.8</v>
      </c>
      <c r="F13" s="38">
        <f>'[1]вспомогат'!H12</f>
        <v>15397856.830000013</v>
      </c>
      <c r="G13" s="39">
        <f>'[1]вспомогат'!I12</f>
        <v>39.85404976351615</v>
      </c>
      <c r="H13" s="35">
        <f>'[1]вспомогат'!J12</f>
        <v>-23237757.169999987</v>
      </c>
      <c r="I13" s="36">
        <f>'[1]вспомогат'!K12</f>
        <v>95.10442785862611</v>
      </c>
      <c r="J13" s="37">
        <f>'[1]вспомогат'!L12</f>
        <v>-10793406.199999988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304462680.15</v>
      </c>
      <c r="F14" s="38">
        <f>'[1]вспомогат'!H13</f>
        <v>21619032.03999996</v>
      </c>
      <c r="G14" s="39">
        <f>'[1]вспомогат'!I13</f>
        <v>51.89105280907093</v>
      </c>
      <c r="H14" s="35">
        <f>'[1]вспомогат'!J13</f>
        <v>-20043317.96000004</v>
      </c>
      <c r="I14" s="36">
        <f>'[1]вспомогат'!K13</f>
        <v>102.16470773285336</v>
      </c>
      <c r="J14" s="37">
        <f>'[1]вспомогат'!L13</f>
        <v>6451080.149999976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285191513.06</v>
      </c>
      <c r="F15" s="38">
        <f>'[1]вспомогат'!H14</f>
        <v>21470243.03999999</v>
      </c>
      <c r="G15" s="39">
        <f>'[1]вспомогат'!I14</f>
        <v>50.67082752761255</v>
      </c>
      <c r="H15" s="35">
        <f>'[1]вспомогат'!J14</f>
        <v>-20901756.96000001</v>
      </c>
      <c r="I15" s="36">
        <f>'[1]вспомогат'!K14</f>
        <v>93.66264452457897</v>
      </c>
      <c r="J15" s="37">
        <f>'[1]вспомогат'!L14</f>
        <v>-19296486.939999998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40315907.43</v>
      </c>
      <c r="F16" s="38">
        <f>'[1]вспомогат'!H15</f>
        <v>3133082.6499999985</v>
      </c>
      <c r="G16" s="39">
        <f>'[1]вспомогат'!I15</f>
        <v>51.203866255695495</v>
      </c>
      <c r="H16" s="35">
        <f>'[1]вспомогат'!J15</f>
        <v>-2985757.3500000015</v>
      </c>
      <c r="I16" s="36">
        <f>'[1]вспомогат'!K15</f>
        <v>95.94596073384216</v>
      </c>
      <c r="J16" s="37">
        <f>'[1]вспомогат'!L15</f>
        <v>-1703482.5700000003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3402310109.77</v>
      </c>
      <c r="F17" s="41">
        <f>SUM(F12:F16)</f>
        <v>251880509.71000007</v>
      </c>
      <c r="G17" s="42">
        <f>F17/D17*100</f>
        <v>49.48742614240574</v>
      </c>
      <c r="H17" s="41">
        <f>SUM(H12:H16)</f>
        <v>-257098294.28999993</v>
      </c>
      <c r="I17" s="43">
        <f>E17/C17*100</f>
        <v>97.28691732540841</v>
      </c>
      <c r="J17" s="41">
        <f>SUM(J12:J16)</f>
        <v>-94881705.23000008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18818853.23</v>
      </c>
      <c r="F18" s="45">
        <f>'[1]вспомогат'!H16</f>
        <v>1312564.8000000007</v>
      </c>
      <c r="G18" s="46">
        <f>'[1]вспомогат'!I16</f>
        <v>33.22893338997376</v>
      </c>
      <c r="H18" s="47">
        <f>'[1]вспомогат'!J16</f>
        <v>-2637501.1999999993</v>
      </c>
      <c r="I18" s="48">
        <f>'[1]вспомогат'!K16</f>
        <v>95.68275294122911</v>
      </c>
      <c r="J18" s="49">
        <f>'[1]вспомогат'!L16</f>
        <v>-849114.7699999996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139236781.95</v>
      </c>
      <c r="F19" s="38">
        <f>'[1]вспомогат'!H17</f>
        <v>12412715.409999982</v>
      </c>
      <c r="G19" s="39">
        <f>'[1]вспомогат'!I17</f>
        <v>60.12454834109009</v>
      </c>
      <c r="H19" s="35">
        <f>'[1]вспомогат'!J17</f>
        <v>-8232288.5900000185</v>
      </c>
      <c r="I19" s="36">
        <f>'[1]вспомогат'!K17</f>
        <v>109.92012674326679</v>
      </c>
      <c r="J19" s="37">
        <f>'[1]вспомогат'!L17</f>
        <v>12565910.949999988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69900</v>
      </c>
      <c r="F20" s="38">
        <f>'[1]вспомогат'!H18</f>
        <v>2390</v>
      </c>
      <c r="G20" s="39">
        <f>'[1]вспомогат'!I18</f>
        <v>33.90070921985816</v>
      </c>
      <c r="H20" s="35">
        <f>'[1]вспомогат'!J18</f>
        <v>-4660</v>
      </c>
      <c r="I20" s="36">
        <f>'[1]вспомогат'!K18</f>
        <v>141.06962663975781</v>
      </c>
      <c r="J20" s="37">
        <f>'[1]вспомогат'!L18</f>
        <v>20350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2322720.76</v>
      </c>
      <c r="F21" s="38">
        <f>'[1]вспомогат'!H19</f>
        <v>247310.32999999984</v>
      </c>
      <c r="G21" s="39">
        <f>'[1]вспомогат'!I19</f>
        <v>21.626448225052563</v>
      </c>
      <c r="H21" s="35">
        <f>'[1]вспомогат'!J19</f>
        <v>-896244.6700000002</v>
      </c>
      <c r="I21" s="36">
        <f>'[1]вспомогат'!K19</f>
        <v>84.53635026932595</v>
      </c>
      <c r="J21" s="37">
        <f>'[1]вспомогат'!L19</f>
        <v>-424879.2400000002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67024480.6</v>
      </c>
      <c r="F22" s="38">
        <f>'[1]вспомогат'!H20</f>
        <v>6860455.440000005</v>
      </c>
      <c r="G22" s="39">
        <f>'[1]вспомогат'!I20</f>
        <v>60.009811215194155</v>
      </c>
      <c r="H22" s="35">
        <f>'[1]вспомогат'!J20</f>
        <v>-4571767.559999995</v>
      </c>
      <c r="I22" s="36">
        <f>'[1]вспомогат'!K20</f>
        <v>106.50176099106692</v>
      </c>
      <c r="J22" s="37">
        <f>'[1]вспомогат'!L20</f>
        <v>4091736.6000000015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15213516.87</v>
      </c>
      <c r="F23" s="38">
        <f>'[1]вспомогат'!H21</f>
        <v>1406754.58</v>
      </c>
      <c r="G23" s="39">
        <f>'[1]вспомогат'!I21</f>
        <v>56.5731892013625</v>
      </c>
      <c r="H23" s="35">
        <f>'[1]вспомогат'!J21</f>
        <v>-1079855.42</v>
      </c>
      <c r="I23" s="36">
        <f>'[1]вспомогат'!K21</f>
        <v>120.016099976097</v>
      </c>
      <c r="J23" s="37">
        <f>'[1]вспомогат'!L21</f>
        <v>2537286.869999999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29694251.84</v>
      </c>
      <c r="F24" s="38">
        <f>'[1]вспомогат'!H22</f>
        <v>2036181.370000001</v>
      </c>
      <c r="G24" s="39">
        <f>'[1]вспомогат'!I22</f>
        <v>32.49724803469811</v>
      </c>
      <c r="H24" s="35">
        <f>'[1]вспомогат'!J22</f>
        <v>-4229522.629999999</v>
      </c>
      <c r="I24" s="36">
        <f>'[1]вспомогат'!K22</f>
        <v>94.1634409656456</v>
      </c>
      <c r="J24" s="37">
        <f>'[1]вспомогат'!L22</f>
        <v>-1840547.1600000001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3524846.5</v>
      </c>
      <c r="F25" s="38">
        <f>'[1]вспомогат'!H23</f>
        <v>243919.7799999998</v>
      </c>
      <c r="G25" s="39">
        <f>'[1]вспомогат'!I23</f>
        <v>24.330664724893246</v>
      </c>
      <c r="H25" s="35">
        <f>'[1]вспомогат'!J23</f>
        <v>-758600.2200000002</v>
      </c>
      <c r="I25" s="36">
        <f>'[1]вспомогат'!K23</f>
        <v>88.13048229850307</v>
      </c>
      <c r="J25" s="37">
        <f>'[1]вспомогат'!L23</f>
        <v>-474730.5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19228918.86</v>
      </c>
      <c r="F26" s="38">
        <f>'[1]вспомогат'!H24</f>
        <v>1482933.4699999988</v>
      </c>
      <c r="G26" s="39">
        <f>'[1]вспомогат'!I24</f>
        <v>44.15142892700363</v>
      </c>
      <c r="H26" s="35">
        <f>'[1]вспомогат'!J24</f>
        <v>-1875810.5300000012</v>
      </c>
      <c r="I26" s="36">
        <f>'[1]вспомогат'!K24</f>
        <v>100.89260535251985</v>
      </c>
      <c r="J26" s="37">
        <f>'[1]вспомогат'!L24</f>
        <v>170119.8599999994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54110784.56</v>
      </c>
      <c r="F27" s="38">
        <f>'[1]вспомогат'!H25</f>
        <v>4119746.75</v>
      </c>
      <c r="G27" s="39">
        <f>'[1]вспомогат'!I25</f>
        <v>35.829539618644155</v>
      </c>
      <c r="H27" s="35">
        <f>'[1]вспомогат'!J25</f>
        <v>-7378438.25</v>
      </c>
      <c r="I27" s="36">
        <f>'[1]вспомогат'!K25</f>
        <v>89.65347992616279</v>
      </c>
      <c r="J27" s="37">
        <f>'[1]вспомогат'!L25</f>
        <v>-6244691.439999998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30147534.04</v>
      </c>
      <c r="F28" s="38">
        <f>'[1]вспомогат'!H26</f>
        <v>3690777.829999998</v>
      </c>
      <c r="G28" s="39">
        <f>'[1]вспомогат'!I26</f>
        <v>46.158829323614235</v>
      </c>
      <c r="H28" s="35">
        <f>'[1]вспомогат'!J26</f>
        <v>-4305044.170000002</v>
      </c>
      <c r="I28" s="36">
        <f>'[1]вспомогат'!K26</f>
        <v>94.43522720217626</v>
      </c>
      <c r="J28" s="37">
        <f>'[1]вспомогат'!L26</f>
        <v>-1776499.960000001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30207036.93</v>
      </c>
      <c r="F29" s="38">
        <f>'[1]вспомогат'!H27</f>
        <v>5464332.390000001</v>
      </c>
      <c r="G29" s="39">
        <f>'[1]вспомогат'!I27</f>
        <v>76.45884423479555</v>
      </c>
      <c r="H29" s="35">
        <f>'[1]вспомогат'!J27</f>
        <v>-1682430.6099999994</v>
      </c>
      <c r="I29" s="36">
        <f>'[1]вспомогат'!K27</f>
        <v>96.22878348578857</v>
      </c>
      <c r="J29" s="37">
        <f>'[1]вспомогат'!L27</f>
        <v>-1183817.0700000003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41224.100000000006</v>
      </c>
      <c r="F30" s="38">
        <f>'[1]вспомогат'!H28</f>
        <v>520</v>
      </c>
      <c r="G30" s="39">
        <f>'[1]вспомогат'!I28</f>
        <v>2.902595590287469</v>
      </c>
      <c r="H30" s="35">
        <f>'[1]вспомогат'!J28</f>
        <v>-17395</v>
      </c>
      <c r="I30" s="36">
        <f>'[1]вспомогат'!K28</f>
        <v>71.58204549400938</v>
      </c>
      <c r="J30" s="37">
        <f>'[1]вспомогат'!L28</f>
        <v>-16365.899999999994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88790446.03</v>
      </c>
      <c r="F31" s="38">
        <f>'[1]вспомогат'!H29</f>
        <v>6714645.849999994</v>
      </c>
      <c r="G31" s="39">
        <f>'[1]вспомогат'!I29</f>
        <v>49.04009880403035</v>
      </c>
      <c r="H31" s="35">
        <f>'[1]вспомогат'!J29</f>
        <v>-6977508.150000006</v>
      </c>
      <c r="I31" s="36">
        <f>'[1]вспомогат'!K29</f>
        <v>94.70394098993908</v>
      </c>
      <c r="J31" s="37">
        <f>'[1]вспомогат'!L29</f>
        <v>-4965362.969999999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20564717.58</v>
      </c>
      <c r="F32" s="38">
        <f>'[1]вспомогат'!H30</f>
        <v>2659468.8099999987</v>
      </c>
      <c r="G32" s="39">
        <f>'[1]вспомогат'!I30</f>
        <v>36.61250710025266</v>
      </c>
      <c r="H32" s="35">
        <f>'[1]вспомогат'!J30</f>
        <v>-4604357.190000001</v>
      </c>
      <c r="I32" s="36">
        <f>'[1]вспомогат'!K30</f>
        <v>89.70973770370802</v>
      </c>
      <c r="J32" s="37">
        <f>'[1]вспомогат'!L30</f>
        <v>-2358900.420000002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15059199.99</v>
      </c>
      <c r="F33" s="38">
        <f>'[1]вспомогат'!H31</f>
        <v>1272741.5099999998</v>
      </c>
      <c r="G33" s="39">
        <f>'[1]вспомогат'!I31</f>
        <v>31.82544387132007</v>
      </c>
      <c r="H33" s="35">
        <f>'[1]вспомогат'!J31</f>
        <v>-2726390.49</v>
      </c>
      <c r="I33" s="36">
        <f>'[1]вспомогат'!K31</f>
        <v>88.03230729326785</v>
      </c>
      <c r="J33" s="37">
        <f>'[1]вспомогат'!L31</f>
        <v>-2047247.0099999998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17024649.81</v>
      </c>
      <c r="F34" s="38">
        <f>'[1]вспомогат'!H32</f>
        <v>1478949.009999998</v>
      </c>
      <c r="G34" s="39">
        <f>'[1]вспомогат'!I32</f>
        <v>37.47825755318087</v>
      </c>
      <c r="H34" s="35">
        <f>'[1]вспомогат'!J32</f>
        <v>-2467202.990000002</v>
      </c>
      <c r="I34" s="36">
        <f>'[1]вспомогат'!K32</f>
        <v>93.11158525009957</v>
      </c>
      <c r="J34" s="37">
        <f>'[1]вспомогат'!L32</f>
        <v>-1259487.1900000013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29995143.38</v>
      </c>
      <c r="F35" s="38">
        <f>'[1]вспомогат'!H33</f>
        <v>3489509.9800000004</v>
      </c>
      <c r="G35" s="39">
        <f>'[1]вспомогат'!I33</f>
        <v>48.74089042417095</v>
      </c>
      <c r="H35" s="35">
        <f>'[1]вспомогат'!J33</f>
        <v>-3669797.0199999996</v>
      </c>
      <c r="I35" s="36">
        <f>'[1]вспомогат'!K33</f>
        <v>95.87690487113079</v>
      </c>
      <c r="J35" s="37">
        <f>'[1]вспомогат'!L33</f>
        <v>-1289912.620000001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3018646.27</v>
      </c>
      <c r="F37" s="38">
        <f>'[1]вспомогат'!H35</f>
        <v>462727.1499999999</v>
      </c>
      <c r="G37" s="39">
        <f>'[1]вспомогат'!I35</f>
        <v>29.390063349749806</v>
      </c>
      <c r="H37" s="35">
        <f>'[1]вспомогат'!J35</f>
        <v>-1111706.85</v>
      </c>
      <c r="I37" s="36">
        <f>'[1]вспомогат'!K35</f>
        <v>73.83782955429649</v>
      </c>
      <c r="J37" s="37">
        <f>'[1]вспомогат'!L35</f>
        <v>-1069564.73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584281212.93</v>
      </c>
      <c r="F38" s="41">
        <f>SUM(F18:F37)</f>
        <v>55359176.459999986</v>
      </c>
      <c r="G38" s="42">
        <f>F38/D38*100</f>
        <v>48.30139329430924</v>
      </c>
      <c r="H38" s="41">
        <f>SUM(H18:H37)</f>
        <v>-59252789.540000014</v>
      </c>
      <c r="I38" s="43">
        <f>E38/C38*100</f>
        <v>98.92368031050877</v>
      </c>
      <c r="J38" s="41">
        <f>SUM(J18:J37)</f>
        <v>-6357157.070000013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6498406.29</v>
      </c>
      <c r="F39" s="38">
        <f>'[1]вспомогат'!H36</f>
        <v>643122.79</v>
      </c>
      <c r="G39" s="39">
        <f>'[1]вспомогат'!I36</f>
        <v>21.64574498305021</v>
      </c>
      <c r="H39" s="35">
        <f>'[1]вспомогат'!J36</f>
        <v>-2328005.21</v>
      </c>
      <c r="I39" s="36">
        <f>'[1]вспомогат'!K36</f>
        <v>76.39720122514734</v>
      </c>
      <c r="J39" s="37">
        <f>'[1]вспомогат'!L36</f>
        <v>-2007672.71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20416768.15</v>
      </c>
      <c r="F40" s="38">
        <f>'[1]вспомогат'!H37</f>
        <v>2176920.8999999985</v>
      </c>
      <c r="G40" s="39">
        <f>'[1]вспомогат'!I37</f>
        <v>54.23119321181148</v>
      </c>
      <c r="H40" s="35">
        <f>'[1]вспомогат'!J37</f>
        <v>-1837228.1000000015</v>
      </c>
      <c r="I40" s="36">
        <f>'[1]вспомогат'!K37</f>
        <v>92.92966473115997</v>
      </c>
      <c r="J40" s="37">
        <f>'[1]вспомогат'!L37</f>
        <v>-1553361.8500000015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10115306.96</v>
      </c>
      <c r="F41" s="38">
        <f>'[1]вспомогат'!H38</f>
        <v>799502.7600000016</v>
      </c>
      <c r="G41" s="39">
        <f>'[1]вспомогат'!I38</f>
        <v>41.163486697469324</v>
      </c>
      <c r="H41" s="35">
        <f>'[1]вспомогат'!J38</f>
        <v>-1142759.2399999984</v>
      </c>
      <c r="I41" s="36">
        <f>'[1]вспомогат'!K38</f>
        <v>98.3868351807418</v>
      </c>
      <c r="J41" s="37">
        <f>'[1]вспомогат'!L38</f>
        <v>-165852.0399999991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7683068.53</v>
      </c>
      <c r="F42" s="38">
        <f>'[1]вспомогат'!H39</f>
        <v>685938.46</v>
      </c>
      <c r="G42" s="39">
        <f>'[1]вспомогат'!I39</f>
        <v>28.892568131081248</v>
      </c>
      <c r="H42" s="35">
        <f>'[1]вспомогат'!J39</f>
        <v>-1688161.54</v>
      </c>
      <c r="I42" s="36">
        <f>'[1]вспомогат'!K39</f>
        <v>84.07454838921474</v>
      </c>
      <c r="J42" s="37">
        <f>'[1]вспомогат'!L39</f>
        <v>-1455331.4699999997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7946416.88</v>
      </c>
      <c r="F43" s="38">
        <f>'[1]вспомогат'!H40</f>
        <v>506566.54000000004</v>
      </c>
      <c r="G43" s="39">
        <f>'[1]вспомогат'!I40</f>
        <v>30.100864164592366</v>
      </c>
      <c r="H43" s="35">
        <f>'[1]вспомогат'!J40</f>
        <v>-1176330.46</v>
      </c>
      <c r="I43" s="36">
        <f>'[1]вспомогат'!K40</f>
        <v>114.57045944294515</v>
      </c>
      <c r="J43" s="37">
        <f>'[1]вспомогат'!L40</f>
        <v>1010582.8799999999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12346860.53</v>
      </c>
      <c r="F44" s="38">
        <f>'[1]вспомогат'!H41</f>
        <v>875251.5499999989</v>
      </c>
      <c r="G44" s="39">
        <f>'[1]вспомогат'!I41</f>
        <v>62.794848284614865</v>
      </c>
      <c r="H44" s="35">
        <f>'[1]вспомогат'!J41</f>
        <v>-518575.4500000011</v>
      </c>
      <c r="I44" s="36">
        <f>'[1]вспомогат'!K41</f>
        <v>101.76899315064767</v>
      </c>
      <c r="J44" s="37">
        <f>'[1]вспомогат'!L41</f>
        <v>214618.52999999933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15259388.72</v>
      </c>
      <c r="F45" s="38">
        <f>'[1]вспомогат'!H42</f>
        <v>1084336.08</v>
      </c>
      <c r="G45" s="39">
        <f>'[1]вспомогат'!I42</f>
        <v>36.73281198392252</v>
      </c>
      <c r="H45" s="35">
        <f>'[1]вспомогат'!J42</f>
        <v>-1867618.92</v>
      </c>
      <c r="I45" s="36">
        <f>'[1]вспомогат'!K42</f>
        <v>94.93314019119406</v>
      </c>
      <c r="J45" s="37">
        <f>'[1]вспомогат'!L42</f>
        <v>-814438.2799999993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25502157.38</v>
      </c>
      <c r="F46" s="38">
        <f>'[1]вспомогат'!H43</f>
        <v>2188162.7399999984</v>
      </c>
      <c r="G46" s="39">
        <f>'[1]вспомогат'!I43</f>
        <v>45.03680558842958</v>
      </c>
      <c r="H46" s="35">
        <f>'[1]вспомогат'!J43</f>
        <v>-2670447.2600000016</v>
      </c>
      <c r="I46" s="36">
        <f>'[1]вспомогат'!K43</f>
        <v>94.16416683799402</v>
      </c>
      <c r="J46" s="37">
        <f>'[1]вспомогат'!L43</f>
        <v>-1580498.620000001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11206525.3</v>
      </c>
      <c r="F47" s="38">
        <f>'[1]вспомогат'!H44</f>
        <v>1105179.9300000016</v>
      </c>
      <c r="G47" s="39">
        <f>'[1]вспомогат'!I44</f>
        <v>24.417789738951182</v>
      </c>
      <c r="H47" s="35">
        <f>'[1]вспомогат'!J44</f>
        <v>-3420946.0699999984</v>
      </c>
      <c r="I47" s="36">
        <f>'[1]вспомогат'!K44</f>
        <v>77.58180755199888</v>
      </c>
      <c r="J47" s="37">
        <f>'[1]вспомогат'!L44</f>
        <v>-3238259.6999999993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12890210.23</v>
      </c>
      <c r="F48" s="38">
        <f>'[1]вспомогат'!H45</f>
        <v>915972.5</v>
      </c>
      <c r="G48" s="39">
        <f>'[1]вспомогат'!I45</f>
        <v>46.671379802303065</v>
      </c>
      <c r="H48" s="35">
        <f>'[1]вспомогат'!J45</f>
        <v>-1046627.5</v>
      </c>
      <c r="I48" s="36">
        <f>'[1]вспомогат'!K45</f>
        <v>101.3564896503266</v>
      </c>
      <c r="J48" s="37">
        <f>'[1]вспомогат'!L45</f>
        <v>172514.23000000045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4305306.93</v>
      </c>
      <c r="F49" s="38">
        <f>'[1]вспомогат'!H46</f>
        <v>334806.5999999996</v>
      </c>
      <c r="G49" s="39">
        <f>'[1]вспомогат'!I46</f>
        <v>26.519712756300656</v>
      </c>
      <c r="H49" s="35">
        <f>'[1]вспомогат'!J46</f>
        <v>-927675.4000000004</v>
      </c>
      <c r="I49" s="36">
        <f>'[1]вспомогат'!K46</f>
        <v>83.13942462736689</v>
      </c>
      <c r="J49" s="37">
        <f>'[1]вспомогат'!L46</f>
        <v>-873111.0700000003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4187815.0499999993</v>
      </c>
      <c r="F50" s="38">
        <f>'[1]вспомогат'!H47</f>
        <v>532709.5799999991</v>
      </c>
      <c r="G50" s="39">
        <f>'[1]вспомогат'!I47</f>
        <v>47.058776034466085</v>
      </c>
      <c r="H50" s="35">
        <f>'[1]вспомогат'!J47</f>
        <v>-599299.4200000009</v>
      </c>
      <c r="I50" s="36">
        <f>'[1]вспомогат'!K47</f>
        <v>94.8310933366666</v>
      </c>
      <c r="J50" s="37">
        <f>'[1]вспомогат'!L47</f>
        <v>-228262.95000000065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4474875.61</v>
      </c>
      <c r="F51" s="38">
        <f>'[1]вспомогат'!H48</f>
        <v>404532.39000000013</v>
      </c>
      <c r="G51" s="39">
        <f>'[1]вспомогат'!I48</f>
        <v>17.261249102337576</v>
      </c>
      <c r="H51" s="35">
        <f>'[1]вспомогат'!J48</f>
        <v>-1939054.6099999999</v>
      </c>
      <c r="I51" s="36">
        <f>'[1]вспомогат'!K48</f>
        <v>70.61124862935418</v>
      </c>
      <c r="J51" s="37">
        <f>'[1]вспомогат'!L48</f>
        <v>-1862465.3899999997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16276728.69</v>
      </c>
      <c r="F52" s="38">
        <f>'[1]вспомогат'!H49</f>
        <v>6272712.18</v>
      </c>
      <c r="G52" s="39">
        <f>'[1]вспомогат'!I49</f>
        <v>290.4836281138814</v>
      </c>
      <c r="H52" s="35">
        <f>'[1]вспомогат'!J49</f>
        <v>4113309.1799999997</v>
      </c>
      <c r="I52" s="36">
        <f>'[1]вспомогат'!K49</f>
        <v>144.47514439322887</v>
      </c>
      <c r="J52" s="37">
        <f>'[1]вспомогат'!L49</f>
        <v>5010618.6899999995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4439411.74</v>
      </c>
      <c r="F53" s="38">
        <f>'[1]вспомогат'!H50</f>
        <v>254587.26000000024</v>
      </c>
      <c r="G53" s="39">
        <f>'[1]вспомогат'!I50</f>
        <v>18.49098864192655</v>
      </c>
      <c r="H53" s="35">
        <f>'[1]вспомогат'!J50</f>
        <v>-1122230.7399999998</v>
      </c>
      <c r="I53" s="36">
        <f>'[1]вспомогат'!K50</f>
        <v>82.94370608328839</v>
      </c>
      <c r="J53" s="37">
        <f>'[1]вспомогат'!L50</f>
        <v>-912907.2599999998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4181808.97</v>
      </c>
      <c r="F54" s="38">
        <f>'[1]вспомогат'!H51</f>
        <v>385656.36000000034</v>
      </c>
      <c r="G54" s="39">
        <f>'[1]вспомогат'!I51</f>
        <v>48.36119631324852</v>
      </c>
      <c r="H54" s="35">
        <f>'[1]вспомогат'!J51</f>
        <v>-411793.63999999966</v>
      </c>
      <c r="I54" s="36">
        <f>'[1]вспомогат'!K51</f>
        <v>104.02665139280687</v>
      </c>
      <c r="J54" s="37">
        <f>'[1]вспомогат'!L51</f>
        <v>161868.9700000002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25856168.28</v>
      </c>
      <c r="F55" s="38">
        <f>'[1]вспомогат'!H52</f>
        <v>1878786.25</v>
      </c>
      <c r="G55" s="39">
        <f>'[1]вспомогат'!I52</f>
        <v>43.19792649355027</v>
      </c>
      <c r="H55" s="35">
        <f>'[1]вспомогат'!J52</f>
        <v>-2470464.75</v>
      </c>
      <c r="I55" s="36">
        <f>'[1]вспомогат'!K52</f>
        <v>103.11136305667053</v>
      </c>
      <c r="J55" s="37">
        <f>'[1]вспомогат'!L52</f>
        <v>780204.2800000012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31882203.33</v>
      </c>
      <c r="F56" s="38">
        <f>'[1]вспомогат'!H53</f>
        <v>2508807.75</v>
      </c>
      <c r="G56" s="39">
        <f>'[1]вспомогат'!I53</f>
        <v>43.969777005847604</v>
      </c>
      <c r="H56" s="35">
        <f>'[1]вспомогат'!J53</f>
        <v>-3196947.25</v>
      </c>
      <c r="I56" s="36">
        <f>'[1]вспомогат'!K53</f>
        <v>97.16802909402286</v>
      </c>
      <c r="J56" s="37">
        <f>'[1]вспомогат'!L53</f>
        <v>-929209.6700000018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15590586.81</v>
      </c>
      <c r="F57" s="38">
        <f>'[1]вспомогат'!H54</f>
        <v>1987518.5099999998</v>
      </c>
      <c r="G57" s="39">
        <f>'[1]вспомогат'!I54</f>
        <v>49.78629067408131</v>
      </c>
      <c r="H57" s="35">
        <f>'[1]вспомогат'!J54</f>
        <v>-2004581.4900000002</v>
      </c>
      <c r="I57" s="36">
        <f>'[1]вспомогат'!K54</f>
        <v>91.03047707107999</v>
      </c>
      <c r="J57" s="37">
        <f>'[1]вспомогат'!L54</f>
        <v>-1536190.1899999995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29079494.57</v>
      </c>
      <c r="F58" s="38">
        <f>'[1]вспомогат'!H55</f>
        <v>2194061.170000002</v>
      </c>
      <c r="G58" s="39">
        <f>'[1]вспомогат'!I55</f>
        <v>16.39438967346635</v>
      </c>
      <c r="H58" s="35">
        <f>'[1]вспомогат'!J55</f>
        <v>-11188938.829999998</v>
      </c>
      <c r="I58" s="36">
        <f>'[1]вспомогат'!K55</f>
        <v>91.88346967111876</v>
      </c>
      <c r="J58" s="37">
        <f>'[1]вспомогат'!L55</f>
        <v>-2568738.4299999997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34706828.32</v>
      </c>
      <c r="F59" s="38">
        <f>'[1]вспомогат'!H56</f>
        <v>2918151.5700000003</v>
      </c>
      <c r="G59" s="39">
        <f>'[1]вспомогат'!I56</f>
        <v>48.0043621163593</v>
      </c>
      <c r="H59" s="35">
        <f>'[1]вспомогат'!J56</f>
        <v>-3160778.4299999997</v>
      </c>
      <c r="I59" s="36">
        <f>'[1]вспомогат'!K56</f>
        <v>92.96085502874858</v>
      </c>
      <c r="J59" s="37">
        <f>'[1]вспомогат'!L56</f>
        <v>-2628056.6799999997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4792747.51</v>
      </c>
      <c r="F60" s="38">
        <f>'[1]вспомогат'!H57</f>
        <v>390860.8499999996</v>
      </c>
      <c r="G60" s="39">
        <f>'[1]вспомогат'!I57</f>
        <v>34.493332297870765</v>
      </c>
      <c r="H60" s="35">
        <f>'[1]вспомогат'!J57</f>
        <v>-742288.1500000004</v>
      </c>
      <c r="I60" s="36">
        <f>'[1]вспомогат'!K57</f>
        <v>90.02165498308224</v>
      </c>
      <c r="J60" s="37">
        <f>'[1]вспомогат'!L57</f>
        <v>-531246.4900000002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27028326.89</v>
      </c>
      <c r="F61" s="38">
        <f>'[1]вспомогат'!H58</f>
        <v>1418270.0600000024</v>
      </c>
      <c r="G61" s="39">
        <f>'[1]вспомогат'!I58</f>
        <v>34.4897872035155</v>
      </c>
      <c r="H61" s="35">
        <f>'[1]вспомогат'!J58</f>
        <v>-2693874.9399999976</v>
      </c>
      <c r="I61" s="36">
        <f>'[1]вспомогат'!K58</f>
        <v>103.82645445935144</v>
      </c>
      <c r="J61" s="37">
        <f>'[1]вспомогат'!L58</f>
        <v>996110.8900000006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6092960.03</v>
      </c>
      <c r="F62" s="38">
        <f>'[1]вспомогат'!H59</f>
        <v>466495.3799999999</v>
      </c>
      <c r="G62" s="39">
        <f>'[1]вспомогат'!I59</f>
        <v>41.063866608451924</v>
      </c>
      <c r="H62" s="35">
        <f>'[1]вспомогат'!J59</f>
        <v>-669528.6200000001</v>
      </c>
      <c r="I62" s="36">
        <f>'[1]вспомогат'!K59</f>
        <v>93.34768202687597</v>
      </c>
      <c r="J62" s="37">
        <f>'[1]вспомогат'!L59</f>
        <v>-434207.96999999974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7097472.34</v>
      </c>
      <c r="F63" s="38">
        <f>'[1]вспомогат'!H60</f>
        <v>376406.5</v>
      </c>
      <c r="G63" s="39">
        <f>'[1]вспомогат'!I60</f>
        <v>26.206676878089535</v>
      </c>
      <c r="H63" s="35">
        <f>'[1]вспомогат'!J60</f>
        <v>-1059893.5</v>
      </c>
      <c r="I63" s="36">
        <f>'[1]вспомогат'!K60</f>
        <v>118.78992537001176</v>
      </c>
      <c r="J63" s="37">
        <f>'[1]вспомогат'!L60</f>
        <v>1122662.3399999999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4492529.43</v>
      </c>
      <c r="F64" s="38">
        <f>'[1]вспомогат'!H61</f>
        <v>746509.7499999995</v>
      </c>
      <c r="G64" s="39">
        <f>'[1]вспомогат'!I61</f>
        <v>36.932909142272194</v>
      </c>
      <c r="H64" s="35">
        <f>'[1]вспомогат'!J61</f>
        <v>-1274749.2500000005</v>
      </c>
      <c r="I64" s="36">
        <f>'[1]вспомогат'!K61</f>
        <v>83.90598389090368</v>
      </c>
      <c r="J64" s="37">
        <f>'[1]вспомогат'!L61</f>
        <v>-861712.5700000003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4127748.34</v>
      </c>
      <c r="F65" s="38">
        <f>'[1]вспомогат'!H62</f>
        <v>583110.2199999997</v>
      </c>
      <c r="G65" s="39">
        <f>'[1]вспомогат'!I62</f>
        <v>40.98181889741088</v>
      </c>
      <c r="H65" s="35">
        <f>'[1]вспомогат'!J62</f>
        <v>-839740.7800000003</v>
      </c>
      <c r="I65" s="36">
        <f>'[1]вспомогат'!K62</f>
        <v>88.21181400875334</v>
      </c>
      <c r="J65" s="37">
        <f>'[1]вспомогат'!L62</f>
        <v>-551611.6600000001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3694387.2</v>
      </c>
      <c r="F66" s="38">
        <f>'[1]вспомогат'!H63</f>
        <v>358424.54000000004</v>
      </c>
      <c r="G66" s="39">
        <f>'[1]вспомогат'!I63</f>
        <v>69.76579063131383</v>
      </c>
      <c r="H66" s="35">
        <f>'[1]вспомогат'!J63</f>
        <v>-155329.45999999996</v>
      </c>
      <c r="I66" s="36">
        <f>'[1]вспомогат'!K63</f>
        <v>132.34505984457715</v>
      </c>
      <c r="J66" s="37">
        <f>'[1]вспомогат'!L63</f>
        <v>902906.2000000002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6516513.66</v>
      </c>
      <c r="F67" s="38">
        <f>'[1]вспомогат'!H64</f>
        <v>514752.7000000002</v>
      </c>
      <c r="G67" s="39">
        <f>'[1]вспомогат'!I64</f>
        <v>43.64863352299228</v>
      </c>
      <c r="H67" s="35">
        <f>'[1]вспомогат'!J64</f>
        <v>-664557.2999999998</v>
      </c>
      <c r="I67" s="36">
        <f>'[1]вспомогат'!K64</f>
        <v>107.54254551755722</v>
      </c>
      <c r="J67" s="37">
        <f>'[1]вспомогат'!L64</f>
        <v>457038.66000000015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5170833.92</v>
      </c>
      <c r="F68" s="38">
        <f>'[1]вспомогат'!H65</f>
        <v>1105839.5699999998</v>
      </c>
      <c r="G68" s="39">
        <f>'[1]вспомогат'!I65</f>
        <v>84.40428112382361</v>
      </c>
      <c r="H68" s="35">
        <f>'[1]вспомогат'!J65</f>
        <v>-204330.43000000017</v>
      </c>
      <c r="I68" s="36">
        <f>'[1]вспомогат'!K65</f>
        <v>105.66609830062367</v>
      </c>
      <c r="J68" s="37">
        <f>'[1]вспомогат'!L65</f>
        <v>277273.9199999999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14371678.42</v>
      </c>
      <c r="F69" s="38">
        <f>'[1]вспомогат'!H66</f>
        <v>1222149.75</v>
      </c>
      <c r="G69" s="39">
        <f>'[1]вспомогат'!I66</f>
        <v>36.93814133243307</v>
      </c>
      <c r="H69" s="35">
        <f>'[1]вспомогат'!J66</f>
        <v>-2086489.25</v>
      </c>
      <c r="I69" s="36">
        <f>'[1]вспомогат'!K66</f>
        <v>98.52756824928115</v>
      </c>
      <c r="J69" s="37">
        <f>'[1]вспомогат'!L66</f>
        <v>-214775.58000000007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27150946.42</v>
      </c>
      <c r="F70" s="38">
        <f>'[1]вспомогат'!H67</f>
        <v>3069872.490000002</v>
      </c>
      <c r="G70" s="39">
        <f>'[1]вспомогат'!I67</f>
        <v>61.59240207103528</v>
      </c>
      <c r="H70" s="35">
        <f>'[1]вспомогат'!J67</f>
        <v>-1914301.509999998</v>
      </c>
      <c r="I70" s="36">
        <f>'[1]вспомогат'!K67</f>
        <v>105.6239523120783</v>
      </c>
      <c r="J70" s="37">
        <f>'[1]вспомогат'!L67</f>
        <v>1445653.4200000018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35989768.62</v>
      </c>
      <c r="F71" s="38">
        <f>'[1]вспомогат'!H68</f>
        <v>4167295.219999999</v>
      </c>
      <c r="G71" s="39">
        <f>'[1]вспомогат'!I68</f>
        <v>63.32828840033164</v>
      </c>
      <c r="H71" s="35">
        <f>'[1]вспомогат'!J68</f>
        <v>-2413168.780000001</v>
      </c>
      <c r="I71" s="36">
        <f>'[1]вспомогат'!K68</f>
        <v>94.72791073841341</v>
      </c>
      <c r="J71" s="37">
        <f>'[1]вспомогат'!L68</f>
        <v>-2003013.3800000027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7275264.51</v>
      </c>
      <c r="F72" s="38">
        <f>'[1]вспомогат'!H69</f>
        <v>623448.8899999997</v>
      </c>
      <c r="G72" s="39">
        <f>'[1]вспомогат'!I69</f>
        <v>51.43119039762413</v>
      </c>
      <c r="H72" s="35">
        <f>'[1]вспомогат'!J69</f>
        <v>-588751.1100000003</v>
      </c>
      <c r="I72" s="36">
        <f>'[1]вспомогат'!K69</f>
        <v>92.57475072530157</v>
      </c>
      <c r="J72" s="37">
        <f>'[1]вспомогат'!L69</f>
        <v>-583535.4900000002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3122954.49</v>
      </c>
      <c r="F73" s="38">
        <f>'[1]вспомогат'!H70</f>
        <v>194341.6900000004</v>
      </c>
      <c r="G73" s="39">
        <f>'[1]вспомогат'!I70</f>
        <v>32.75329737928717</v>
      </c>
      <c r="H73" s="35">
        <f>'[1]вспомогат'!J70</f>
        <v>-399008.3099999996</v>
      </c>
      <c r="I73" s="36">
        <f>'[1]вспомогат'!K70</f>
        <v>91.74043482603435</v>
      </c>
      <c r="J73" s="37">
        <f>'[1]вспомогат'!L70</f>
        <v>-281165.5099999998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2246624.76</v>
      </c>
      <c r="F74" s="38">
        <f>'[1]вспомогат'!H71</f>
        <v>459589.21999999974</v>
      </c>
      <c r="G74" s="39">
        <f>'[1]вспомогат'!I71</f>
        <v>51.91995598675081</v>
      </c>
      <c r="H74" s="35">
        <f>'[1]вспомогат'!J71</f>
        <v>-425598.78000000026</v>
      </c>
      <c r="I74" s="36">
        <f>'[1]вспомогат'!K71</f>
        <v>84.07344014352127</v>
      </c>
      <c r="J74" s="37">
        <f>'[1]вспомогат'!L71</f>
        <v>-425592.2400000002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464017093.81</v>
      </c>
      <c r="F75" s="41">
        <f>SUM(F39:F74)</f>
        <v>46350650.699999996</v>
      </c>
      <c r="G75" s="42">
        <f>F75/D75*100</f>
        <v>44.962472141119534</v>
      </c>
      <c r="H75" s="41">
        <f>SUM(H39:H74)</f>
        <v>-56736765.29999999</v>
      </c>
      <c r="I75" s="43">
        <f>E75/C75*100</f>
        <v>96.7294226563957</v>
      </c>
      <c r="J75" s="41">
        <f>SUM(J39:J74)</f>
        <v>-15689164.190000003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5482926540.890001</v>
      </c>
      <c r="F76" s="54">
        <f>'[1]вспомогат'!H72</f>
        <v>423428339.8099999</v>
      </c>
      <c r="G76" s="55">
        <f>'[1]вспомогат'!I72</f>
        <v>49.416586817849286</v>
      </c>
      <c r="H76" s="54">
        <f>'[1]вспомогат'!J72</f>
        <v>-433426346.1900001</v>
      </c>
      <c r="I76" s="55">
        <f>'[1]вспомогат'!K72</f>
        <v>97.3603473214325</v>
      </c>
      <c r="J76" s="54">
        <f>'[1]вспомогат'!L72</f>
        <v>-148654171.11000007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17.07.2018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2018-07-27T04:16:44Z</dcterms:created>
  <dcterms:modified xsi:type="dcterms:W3CDTF">2018-07-27T04:17:00Z</dcterms:modified>
  <cp:category/>
  <cp:version/>
  <cp:contentType/>
  <cp:contentStatus/>
</cp:coreProperties>
</file>