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<sst xmlns="http://schemas.openxmlformats.org/spreadsheetml/2006/main" count="84" uniqueCount="79">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</sst>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16.07.2018</v>
          </cell>
        </row>
        <row r="6">
          <cell r="G6" t="str">
            <v>Фактично надійшло на 16.07.2018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1028673479.09</v>
          </cell>
          <cell r="H10">
            <v>66193357.649999976</v>
          </cell>
          <cell r="I10">
            <v>50.848930221660574</v>
          </cell>
          <cell r="J10">
            <v>-63983142.350000024</v>
          </cell>
          <cell r="K10">
            <v>96.67581594671415</v>
          </cell>
          <cell r="L10">
            <v>-35370789.90999997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2555207453.16</v>
          </cell>
          <cell r="H11">
            <v>182807157.98000002</v>
          </cell>
          <cell r="I11">
            <v>48.08310528420001</v>
          </cell>
          <cell r="J11">
            <v>-197382842.01999998</v>
          </cell>
          <cell r="K11">
            <v>97.07497352632778</v>
          </cell>
          <cell r="L11">
            <v>-76992546.84000015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208158253.54</v>
          </cell>
          <cell r="H12">
            <v>13876691.569999993</v>
          </cell>
          <cell r="I12">
            <v>35.91683975826033</v>
          </cell>
          <cell r="J12">
            <v>-24758922.430000007</v>
          </cell>
          <cell r="K12">
            <v>94.4144719604332</v>
          </cell>
          <cell r="L12">
            <v>-12314571.460000008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303427796.28</v>
          </cell>
          <cell r="H13">
            <v>20584148.169999957</v>
          </cell>
          <cell r="I13">
            <v>49.40707418088503</v>
          </cell>
          <cell r="J13">
            <v>-21078201.830000043</v>
          </cell>
          <cell r="K13">
            <v>101.81744478402852</v>
          </cell>
          <cell r="L13">
            <v>5416196.279999971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283960292.97</v>
          </cell>
          <cell r="H14">
            <v>20239022.950000018</v>
          </cell>
          <cell r="I14">
            <v>47.7650876758237</v>
          </cell>
          <cell r="J14">
            <v>-22132977.049999982</v>
          </cell>
          <cell r="K14">
            <v>93.2582870162371</v>
          </cell>
          <cell r="L14">
            <v>-20527707.02999997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40081685.12</v>
          </cell>
          <cell r="H15">
            <v>2898860.339999996</v>
          </cell>
          <cell r="I15">
            <v>47.375978780291625</v>
          </cell>
          <cell r="J15">
            <v>-3219979.660000004</v>
          </cell>
          <cell r="K15">
            <v>95.38854590702054</v>
          </cell>
          <cell r="L15">
            <v>-1937704.8800000027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18722647.22</v>
          </cell>
          <cell r="H16">
            <v>1216358.789999999</v>
          </cell>
          <cell r="I16">
            <v>30.79337889544122</v>
          </cell>
          <cell r="J16">
            <v>-2733707.210000001</v>
          </cell>
          <cell r="K16">
            <v>95.1936022063896</v>
          </cell>
          <cell r="L16">
            <v>-945320.7800000012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138678722.25</v>
          </cell>
          <cell r="H17">
            <v>11854655.709999993</v>
          </cell>
          <cell r="I17">
            <v>57.421426074802376</v>
          </cell>
          <cell r="J17">
            <v>-8790348.290000007</v>
          </cell>
          <cell r="K17">
            <v>109.47956791897326</v>
          </cell>
          <cell r="L17">
            <v>12007851.25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69630</v>
          </cell>
          <cell r="H18">
            <v>2120</v>
          </cell>
          <cell r="I18">
            <v>30.070921985815602</v>
          </cell>
          <cell r="J18">
            <v>-4930</v>
          </cell>
          <cell r="K18">
            <v>140.5247225025227</v>
          </cell>
          <cell r="L18">
            <v>20080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2245452.82</v>
          </cell>
          <cell r="H19">
            <v>170042.3899999999</v>
          </cell>
          <cell r="I19">
            <v>14.869629357573523</v>
          </cell>
          <cell r="J19">
            <v>-973512.6100000001</v>
          </cell>
          <cell r="K19">
            <v>81.7241527150968</v>
          </cell>
          <cell r="L19">
            <v>-502147.18000000017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66752193.74</v>
          </cell>
          <cell r="H20">
            <v>6588168.580000006</v>
          </cell>
          <cell r="I20">
            <v>57.628062188779964</v>
          </cell>
          <cell r="J20">
            <v>-4844054.419999994</v>
          </cell>
          <cell r="K20">
            <v>106.0690977339237</v>
          </cell>
          <cell r="L20">
            <v>3819449.740000002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14882257.86</v>
          </cell>
          <cell r="H21">
            <v>1075495.5700000003</v>
          </cell>
          <cell r="I21">
            <v>43.25147771463962</v>
          </cell>
          <cell r="J21">
            <v>-1411114.4299999997</v>
          </cell>
          <cell r="K21">
            <v>117.40287025401084</v>
          </cell>
          <cell r="L21">
            <v>2206027.8599999994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29443528.1</v>
          </cell>
          <cell r="H22">
            <v>1785457.6300000027</v>
          </cell>
          <cell r="I22">
            <v>28.495722587597545</v>
          </cell>
          <cell r="J22">
            <v>-4480246.369999997</v>
          </cell>
          <cell r="K22">
            <v>93.36837092254814</v>
          </cell>
          <cell r="L22">
            <v>-2091270.8999999985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3507611.83</v>
          </cell>
          <cell r="H23">
            <v>226685.10999999987</v>
          </cell>
          <cell r="I23">
            <v>22.611529944539747</v>
          </cell>
          <cell r="J23">
            <v>-775834.8900000001</v>
          </cell>
          <cell r="K23">
            <v>87.69956997952534</v>
          </cell>
          <cell r="L23">
            <v>-491965.1699999999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19147030.21</v>
          </cell>
          <cell r="H24">
            <v>1401044.8200000003</v>
          </cell>
          <cell r="I24">
            <v>41.7133553494997</v>
          </cell>
          <cell r="J24">
            <v>-1957699.1799999997</v>
          </cell>
          <cell r="K24">
            <v>100.46294212977429</v>
          </cell>
          <cell r="L24">
            <v>88231.2100000009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53674537.29</v>
          </cell>
          <cell r="H25">
            <v>3683499.4799999967</v>
          </cell>
          <cell r="I25">
            <v>32.03548629631543</v>
          </cell>
          <cell r="J25">
            <v>-7814685.520000003</v>
          </cell>
          <cell r="K25">
            <v>88.93068342299215</v>
          </cell>
          <cell r="L25">
            <v>-6680938.710000001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29778628.92</v>
          </cell>
          <cell r="H26">
            <v>3321872.710000001</v>
          </cell>
          <cell r="I26">
            <v>41.54510580650746</v>
          </cell>
          <cell r="J26">
            <v>-4673949.289999999</v>
          </cell>
          <cell r="K26">
            <v>93.27965544705285</v>
          </cell>
          <cell r="L26">
            <v>-2145405.079999998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29954566.18</v>
          </cell>
          <cell r="H27">
            <v>5211861.640000001</v>
          </cell>
          <cell r="I27">
            <v>72.92618546326499</v>
          </cell>
          <cell r="J27">
            <v>-1934901.3599999994</v>
          </cell>
          <cell r="K27">
            <v>95.4245022451444</v>
          </cell>
          <cell r="L27">
            <v>-1436287.8200000003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41224.100000000006</v>
          </cell>
          <cell r="H28">
            <v>520</v>
          </cell>
          <cell r="I28">
            <v>2.902595590287469</v>
          </cell>
          <cell r="J28">
            <v>-17395</v>
          </cell>
          <cell r="K28">
            <v>71.58204549400938</v>
          </cell>
          <cell r="L28">
            <v>-16365.899999999994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88577620.36</v>
          </cell>
          <cell r="H29">
            <v>6501820.179999992</v>
          </cell>
          <cell r="I29">
            <v>47.48573657585207</v>
          </cell>
          <cell r="J29">
            <v>-7190333.820000008</v>
          </cell>
          <cell r="K29">
            <v>94.47694100746334</v>
          </cell>
          <cell r="L29">
            <v>-5178188.640000001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19860592.57</v>
          </cell>
          <cell r="H30">
            <v>1955343.8000000007</v>
          </cell>
          <cell r="I30">
            <v>26.918923994049425</v>
          </cell>
          <cell r="J30">
            <v>-5308482.199999999</v>
          </cell>
          <cell r="K30">
            <v>86.63812392092731</v>
          </cell>
          <cell r="L30">
            <v>-3063025.4299999997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14980520.47</v>
          </cell>
          <cell r="H31">
            <v>1194061.9900000002</v>
          </cell>
          <cell r="I31">
            <v>29.85802894228048</v>
          </cell>
          <cell r="J31">
            <v>-2805070.01</v>
          </cell>
          <cell r="K31">
            <v>87.57236654695157</v>
          </cell>
          <cell r="L31">
            <v>-2125926.5299999993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16969223.39</v>
          </cell>
          <cell r="H32">
            <v>1423522.5899999999</v>
          </cell>
          <cell r="I32">
            <v>36.07368874792456</v>
          </cell>
          <cell r="J32">
            <v>-2522629.41</v>
          </cell>
          <cell r="K32">
            <v>92.80844586758457</v>
          </cell>
          <cell r="L32">
            <v>-1314913.6099999994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29685554.32</v>
          </cell>
          <cell r="H33">
            <v>3179920.920000002</v>
          </cell>
          <cell r="I33">
            <v>44.41660233315881</v>
          </cell>
          <cell r="J33">
            <v>-3979386.079999998</v>
          </cell>
          <cell r="K33">
            <v>94.88732997633119</v>
          </cell>
          <cell r="L33">
            <v>-1599501.6799999997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2991610.01</v>
          </cell>
          <cell r="H35">
            <v>435690.88999999966</v>
          </cell>
          <cell r="I35">
            <v>27.672858309716357</v>
          </cell>
          <cell r="J35">
            <v>-1138743.1100000003</v>
          </cell>
          <cell r="K35">
            <v>73.17650703449503</v>
          </cell>
          <cell r="L35">
            <v>-1096600.9900000002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6258035.72</v>
          </cell>
          <cell r="H36">
            <v>402752.21999999974</v>
          </cell>
          <cell r="I36">
            <v>13.55553244424339</v>
          </cell>
          <cell r="J36">
            <v>-2568375.7800000003</v>
          </cell>
          <cell r="K36">
            <v>73.57133316067251</v>
          </cell>
          <cell r="L36">
            <v>-2248043.2800000003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20269131.76</v>
          </cell>
          <cell r="H37">
            <v>2029284.5100000016</v>
          </cell>
          <cell r="I37">
            <v>50.55329311393278</v>
          </cell>
          <cell r="J37">
            <v>-1984864.4899999984</v>
          </cell>
          <cell r="K37">
            <v>92.25767785625301</v>
          </cell>
          <cell r="L37">
            <v>-1700998.2399999984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10073863.12</v>
          </cell>
          <cell r="H38">
            <v>758058.9199999999</v>
          </cell>
          <cell r="I38">
            <v>39.02969424310417</v>
          </cell>
          <cell r="J38">
            <v>-1184203.08</v>
          </cell>
          <cell r="K38">
            <v>97.98373043350462</v>
          </cell>
          <cell r="L38">
            <v>-207295.88000000082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7595189.28</v>
          </cell>
          <cell r="H39">
            <v>598059.21</v>
          </cell>
          <cell r="I39">
            <v>25.190986479086806</v>
          </cell>
          <cell r="J39">
            <v>-1776040.79</v>
          </cell>
          <cell r="K39">
            <v>83.11290028889083</v>
          </cell>
          <cell r="L39">
            <v>-1543210.7199999997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7906873.79</v>
          </cell>
          <cell r="H40">
            <v>467023.4500000002</v>
          </cell>
          <cell r="I40">
            <v>27.75116064738366</v>
          </cell>
          <cell r="J40">
            <v>-1215873.5499999998</v>
          </cell>
          <cell r="K40">
            <v>114.00033204370233</v>
          </cell>
          <cell r="L40">
            <v>971039.79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12342036.92</v>
          </cell>
          <cell r="H41">
            <v>870427.9399999995</v>
          </cell>
          <cell r="I41">
            <v>62.44877879392489</v>
          </cell>
          <cell r="J41">
            <v>-523399.0600000005</v>
          </cell>
          <cell r="K41">
            <v>101.72923454708535</v>
          </cell>
          <cell r="L41">
            <v>209794.91999999993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15222277.17</v>
          </cell>
          <cell r="H42">
            <v>1047224.5299999993</v>
          </cell>
          <cell r="I42">
            <v>35.47562649159622</v>
          </cell>
          <cell r="J42">
            <v>-1904730.4700000007</v>
          </cell>
          <cell r="K42">
            <v>94.70225833586488</v>
          </cell>
          <cell r="L42">
            <v>-851549.8300000001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25357791.03</v>
          </cell>
          <cell r="H43">
            <v>2043796.3900000006</v>
          </cell>
          <cell r="I43">
            <v>42.06545472882163</v>
          </cell>
          <cell r="J43">
            <v>-2814813.6099999994</v>
          </cell>
          <cell r="K43">
            <v>93.6311085220002</v>
          </cell>
          <cell r="L43">
            <v>-1724864.9699999988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11151673.15</v>
          </cell>
          <cell r="H44">
            <v>1050327.7800000012</v>
          </cell>
          <cell r="I44">
            <v>23.205889098094072</v>
          </cell>
          <cell r="J44">
            <v>-3475798.219999999</v>
          </cell>
          <cell r="K44">
            <v>77.2020708511757</v>
          </cell>
          <cell r="L44">
            <v>-3293111.8499999996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12805006.52</v>
          </cell>
          <cell r="H45">
            <v>830768.7899999991</v>
          </cell>
          <cell r="I45">
            <v>42.33001070009167</v>
          </cell>
          <cell r="J45">
            <v>-1131831.210000001</v>
          </cell>
          <cell r="K45">
            <v>100.68652781132683</v>
          </cell>
          <cell r="L45">
            <v>87310.51999999955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4282673.35</v>
          </cell>
          <cell r="H46">
            <v>312173.01999999955</v>
          </cell>
          <cell r="I46">
            <v>24.7269283839294</v>
          </cell>
          <cell r="J46">
            <v>-950308.9800000004</v>
          </cell>
          <cell r="K46">
            <v>82.70234944340143</v>
          </cell>
          <cell r="L46">
            <v>-895744.6500000004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4080170.45</v>
          </cell>
          <cell r="H47">
            <v>425064.98</v>
          </cell>
          <cell r="I47">
            <v>37.54961135468004</v>
          </cell>
          <cell r="J47">
            <v>-706944.02</v>
          </cell>
          <cell r="K47">
            <v>92.39353222474784</v>
          </cell>
          <cell r="L47">
            <v>-335907.5499999998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4428578.46</v>
          </cell>
          <cell r="H48">
            <v>358235.23999999976</v>
          </cell>
          <cell r="I48">
            <v>15.2857666474511</v>
          </cell>
          <cell r="J48">
            <v>-1985351.7600000002</v>
          </cell>
          <cell r="K48">
            <v>69.88070327918287</v>
          </cell>
          <cell r="L48">
            <v>-1908762.54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10627202.21</v>
          </cell>
          <cell r="H49">
            <v>623185.7000000011</v>
          </cell>
          <cell r="I49">
            <v>28.85916616768621</v>
          </cell>
          <cell r="J49">
            <v>-1536217.2999999989</v>
          </cell>
          <cell r="K49">
            <v>94.32894060150309</v>
          </cell>
          <cell r="L49">
            <v>-638907.7899999991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4412245.6</v>
          </cell>
          <cell r="H50">
            <v>227421.11999999965</v>
          </cell>
          <cell r="I50">
            <v>16.517878179977284</v>
          </cell>
          <cell r="J50">
            <v>-1149396.8800000004</v>
          </cell>
          <cell r="K50">
            <v>82.43614777071396</v>
          </cell>
          <cell r="L50">
            <v>-940073.4000000004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4099584.18</v>
          </cell>
          <cell r="H51">
            <v>303431.5700000003</v>
          </cell>
          <cell r="I51">
            <v>38.0502313624679</v>
          </cell>
          <cell r="J51">
            <v>-494018.4299999997</v>
          </cell>
          <cell r="K51">
            <v>101.98122807803102</v>
          </cell>
          <cell r="L51">
            <v>79644.18000000017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25680379.04</v>
          </cell>
          <cell r="H52">
            <v>1702997.009999998</v>
          </cell>
          <cell r="I52">
            <v>39.15609860180518</v>
          </cell>
          <cell r="J52">
            <v>-2646253.990000002</v>
          </cell>
          <cell r="K52">
            <v>102.41033620880935</v>
          </cell>
          <cell r="L52">
            <v>604415.0399999991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31496987.45</v>
          </cell>
          <cell r="H53">
            <v>2123591.870000001</v>
          </cell>
          <cell r="I53">
            <v>37.218420174017304</v>
          </cell>
          <cell r="J53">
            <v>-3582163.129999999</v>
          </cell>
          <cell r="K53">
            <v>95.9939989478661</v>
          </cell>
          <cell r="L53">
            <v>-1314425.5500000007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15396335.22</v>
          </cell>
          <cell r="H54">
            <v>1793266.92</v>
          </cell>
          <cell r="I54">
            <v>44.92039077177425</v>
          </cell>
          <cell r="J54">
            <v>-2198833.08</v>
          </cell>
          <cell r="K54">
            <v>89.89627890875207</v>
          </cell>
          <cell r="L54">
            <v>-1730441.7799999993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28892910.67</v>
          </cell>
          <cell r="H55">
            <v>2007477.2700000033</v>
          </cell>
          <cell r="I55">
            <v>15.00020376597178</v>
          </cell>
          <cell r="J55">
            <v>-11375522.729999997</v>
          </cell>
          <cell r="K55">
            <v>91.29391416576085</v>
          </cell>
          <cell r="L55">
            <v>-2755322.329999998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34413927.71</v>
          </cell>
          <cell r="H56">
            <v>2625250.960000001</v>
          </cell>
          <cell r="I56">
            <v>43.18606991690974</v>
          </cell>
          <cell r="J56">
            <v>-3453679.039999999</v>
          </cell>
          <cell r="K56">
            <v>92.17633243011196</v>
          </cell>
          <cell r="L56">
            <v>-2920957.289999999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4700595.69</v>
          </cell>
          <cell r="H57">
            <v>298709.03000000026</v>
          </cell>
          <cell r="I57">
            <v>26.360966651340668</v>
          </cell>
          <cell r="J57">
            <v>-834439.9699999997</v>
          </cell>
          <cell r="K57">
            <v>88.29077737503086</v>
          </cell>
          <cell r="L57">
            <v>-623398.3099999996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26914207.4</v>
          </cell>
          <cell r="H58">
            <v>1304150.5700000003</v>
          </cell>
          <cell r="I58">
            <v>31.714605637690312</v>
          </cell>
          <cell r="J58">
            <v>-2807994.4299999997</v>
          </cell>
          <cell r="K58">
            <v>103.38807652794522</v>
          </cell>
          <cell r="L58">
            <v>881991.3999999985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6023148.72</v>
          </cell>
          <cell r="H59">
            <v>396684.06999999937</v>
          </cell>
          <cell r="I59">
            <v>34.9186346415216</v>
          </cell>
          <cell r="J59">
            <v>-739339.9300000006</v>
          </cell>
          <cell r="K59">
            <v>92.27813226195495</v>
          </cell>
          <cell r="L59">
            <v>-504019.28000000026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7069356.07</v>
          </cell>
          <cell r="H60">
            <v>348290.23000000045</v>
          </cell>
          <cell r="I60">
            <v>24.24912831581149</v>
          </cell>
          <cell r="J60">
            <v>-1088009.7699999996</v>
          </cell>
          <cell r="K60">
            <v>118.31934521767221</v>
          </cell>
          <cell r="L60">
            <v>1094546.0700000003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4339120.15</v>
          </cell>
          <cell r="H61">
            <v>593100.4700000002</v>
          </cell>
          <cell r="I61">
            <v>29.343120797483163</v>
          </cell>
          <cell r="J61">
            <v>-1428158.5299999998</v>
          </cell>
          <cell r="K61">
            <v>81.0407925155419</v>
          </cell>
          <cell r="L61">
            <v>-1015121.8499999996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3959529.37</v>
          </cell>
          <cell r="H62">
            <v>414891.25</v>
          </cell>
          <cell r="I62">
            <v>29.15914948227186</v>
          </cell>
          <cell r="J62">
            <v>-1007959.75</v>
          </cell>
          <cell r="K62">
            <v>84.61689996067838</v>
          </cell>
          <cell r="L62">
            <v>-719830.6299999999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3687920.17</v>
          </cell>
          <cell r="H63">
            <v>351957.5099999998</v>
          </cell>
          <cell r="I63">
            <v>68.50701113762614</v>
          </cell>
          <cell r="J63">
            <v>-161796.49000000022</v>
          </cell>
          <cell r="K63">
            <v>132.11338963080888</v>
          </cell>
          <cell r="L63">
            <v>896439.1699999999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6494385.36</v>
          </cell>
          <cell r="H64">
            <v>492624.4000000004</v>
          </cell>
          <cell r="I64">
            <v>41.77225665855461</v>
          </cell>
          <cell r="J64">
            <v>-686685.5999999996</v>
          </cell>
          <cell r="K64">
            <v>107.17736041488743</v>
          </cell>
          <cell r="L64">
            <v>434910.36000000034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5067577.36</v>
          </cell>
          <cell r="H65">
            <v>1002583.0100000002</v>
          </cell>
          <cell r="I65">
            <v>76.5231237167696</v>
          </cell>
          <cell r="J65">
            <v>-307586.98999999976</v>
          </cell>
          <cell r="K65">
            <v>103.55604835743304</v>
          </cell>
          <cell r="L65">
            <v>174017.36000000034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14318262.53</v>
          </cell>
          <cell r="H66">
            <v>1168733.8599999994</v>
          </cell>
          <cell r="I66">
            <v>35.32370439930133</v>
          </cell>
          <cell r="J66">
            <v>-2139905.1400000006</v>
          </cell>
          <cell r="K66">
            <v>98.16136622375801</v>
          </cell>
          <cell r="L66">
            <v>-268191.47000000067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26774065</v>
          </cell>
          <cell r="H67">
            <v>2692991.0700000003</v>
          </cell>
          <cell r="I67">
            <v>54.03083981417984</v>
          </cell>
          <cell r="J67">
            <v>-2291182.9299999997</v>
          </cell>
          <cell r="K67">
            <v>104.15778960387652</v>
          </cell>
          <cell r="L67">
            <v>1068772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35688973.72</v>
          </cell>
          <cell r="H68">
            <v>3866500.3200000003</v>
          </cell>
          <cell r="I68">
            <v>58.75725967044269</v>
          </cell>
          <cell r="J68">
            <v>-2713963.6799999997</v>
          </cell>
          <cell r="K68">
            <v>93.93619482774386</v>
          </cell>
          <cell r="L68">
            <v>-2303808.280000001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7251327.24</v>
          </cell>
          <cell r="H69">
            <v>599511.6200000001</v>
          </cell>
          <cell r="I69">
            <v>49.45649397789145</v>
          </cell>
          <cell r="J69">
            <v>-612688.3799999999</v>
          </cell>
          <cell r="K69">
            <v>92.27015880287067</v>
          </cell>
          <cell r="L69">
            <v>-607472.7599999998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3096551.45</v>
          </cell>
          <cell r="H70">
            <v>167938.65000000037</v>
          </cell>
          <cell r="I70">
            <v>28.3034718125896</v>
          </cell>
          <cell r="J70">
            <v>-425411.3499999996</v>
          </cell>
          <cell r="K70">
            <v>90.96481469513414</v>
          </cell>
          <cell r="L70">
            <v>-307568.5499999998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2206730.65</v>
          </cell>
          <cell r="H71">
            <v>419695.10999999987</v>
          </cell>
          <cell r="I71">
            <v>47.413104334898335</v>
          </cell>
          <cell r="J71">
            <v>-465492.89000000013</v>
          </cell>
          <cell r="K71">
            <v>82.58051834862214</v>
          </cell>
          <cell r="L71">
            <v>-465486.3500000001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5454044295.109999</v>
          </cell>
          <cell r="H72">
            <v>394546094.0299998</v>
          </cell>
          <cell r="I72">
            <v>46.04585823902465</v>
          </cell>
          <cell r="J72">
            <v>-462308591.9700002</v>
          </cell>
          <cell r="K72">
            <v>96.84748517389265</v>
          </cell>
          <cell r="L72">
            <v>-177536416.89000016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1028673479.09</v>
      </c>
      <c r="F10" s="33">
        <f>'[1]вспомогат'!H10</f>
        <v>66193357.649999976</v>
      </c>
      <c r="G10" s="34">
        <f>'[1]вспомогат'!I10</f>
        <v>50.848930221660574</v>
      </c>
      <c r="H10" s="35">
        <f>'[1]вспомогат'!J10</f>
        <v>-63983142.350000024</v>
      </c>
      <c r="I10" s="36">
        <f>'[1]вспомогат'!K10</f>
        <v>96.67581594671415</v>
      </c>
      <c r="J10" s="37">
        <f>'[1]вспомогат'!L10</f>
        <v>-35370789.90999997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2555207453.16</v>
      </c>
      <c r="F12" s="38">
        <f>'[1]вспомогат'!H11</f>
        <v>182807157.98000002</v>
      </c>
      <c r="G12" s="39">
        <f>'[1]вспомогат'!I11</f>
        <v>48.08310528420001</v>
      </c>
      <c r="H12" s="35">
        <f>'[1]вспомогат'!J11</f>
        <v>-197382842.01999998</v>
      </c>
      <c r="I12" s="36">
        <f>'[1]вспомогат'!K11</f>
        <v>97.07497352632778</v>
      </c>
      <c r="J12" s="37">
        <f>'[1]вспомогат'!L11</f>
        <v>-76992546.84000015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208158253.54</v>
      </c>
      <c r="F13" s="38">
        <f>'[1]вспомогат'!H12</f>
        <v>13876691.569999993</v>
      </c>
      <c r="G13" s="39">
        <f>'[1]вспомогат'!I12</f>
        <v>35.91683975826033</v>
      </c>
      <c r="H13" s="35">
        <f>'[1]вспомогат'!J12</f>
        <v>-24758922.430000007</v>
      </c>
      <c r="I13" s="36">
        <f>'[1]вспомогат'!K12</f>
        <v>94.4144719604332</v>
      </c>
      <c r="J13" s="37">
        <f>'[1]вспомогат'!L12</f>
        <v>-12314571.460000008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303427796.28</v>
      </c>
      <c r="F14" s="38">
        <f>'[1]вспомогат'!H13</f>
        <v>20584148.169999957</v>
      </c>
      <c r="G14" s="39">
        <f>'[1]вспомогат'!I13</f>
        <v>49.40707418088503</v>
      </c>
      <c r="H14" s="35">
        <f>'[1]вспомогат'!J13</f>
        <v>-21078201.830000043</v>
      </c>
      <c r="I14" s="36">
        <f>'[1]вспомогат'!K13</f>
        <v>101.81744478402852</v>
      </c>
      <c r="J14" s="37">
        <f>'[1]вспомогат'!L13</f>
        <v>5416196.279999971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283960292.97</v>
      </c>
      <c r="F15" s="38">
        <f>'[1]вспомогат'!H14</f>
        <v>20239022.950000018</v>
      </c>
      <c r="G15" s="39">
        <f>'[1]вспомогат'!I14</f>
        <v>47.7650876758237</v>
      </c>
      <c r="H15" s="35">
        <f>'[1]вспомогат'!J14</f>
        <v>-22132977.049999982</v>
      </c>
      <c r="I15" s="36">
        <f>'[1]вспомогат'!K14</f>
        <v>93.2582870162371</v>
      </c>
      <c r="J15" s="37">
        <f>'[1]вспомогат'!L14</f>
        <v>-20527707.02999997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40081685.12</v>
      </c>
      <c r="F16" s="38">
        <f>'[1]вспомогат'!H15</f>
        <v>2898860.339999996</v>
      </c>
      <c r="G16" s="39">
        <f>'[1]вспомогат'!I15</f>
        <v>47.375978780291625</v>
      </c>
      <c r="H16" s="35">
        <f>'[1]вспомогат'!J15</f>
        <v>-3219979.660000004</v>
      </c>
      <c r="I16" s="36">
        <f>'[1]вспомогат'!K15</f>
        <v>95.38854590702054</v>
      </c>
      <c r="J16" s="37">
        <f>'[1]вспомогат'!L15</f>
        <v>-1937704.8800000027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3390835481.0699997</v>
      </c>
      <c r="F17" s="41">
        <f>SUM(F12:F16)</f>
        <v>240405881.01</v>
      </c>
      <c r="G17" s="42">
        <f>F17/D17*100</f>
        <v>47.23298477670988</v>
      </c>
      <c r="H17" s="41">
        <f>SUM(H12:H16)</f>
        <v>-268572922.99</v>
      </c>
      <c r="I17" s="43">
        <f>E17/C17*100</f>
        <v>96.95880753598297</v>
      </c>
      <c r="J17" s="41">
        <f>SUM(J12:J16)</f>
        <v>-106356333.93000016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18722647.22</v>
      </c>
      <c r="F18" s="45">
        <f>'[1]вспомогат'!H16</f>
        <v>1216358.789999999</v>
      </c>
      <c r="G18" s="46">
        <f>'[1]вспомогат'!I16</f>
        <v>30.79337889544122</v>
      </c>
      <c r="H18" s="47">
        <f>'[1]вспомогат'!J16</f>
        <v>-2733707.210000001</v>
      </c>
      <c r="I18" s="48">
        <f>'[1]вспомогат'!K16</f>
        <v>95.1936022063896</v>
      </c>
      <c r="J18" s="49">
        <f>'[1]вспомогат'!L16</f>
        <v>-945320.7800000012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138678722.25</v>
      </c>
      <c r="F19" s="38">
        <f>'[1]вспомогат'!H17</f>
        <v>11854655.709999993</v>
      </c>
      <c r="G19" s="39">
        <f>'[1]вспомогат'!I17</f>
        <v>57.421426074802376</v>
      </c>
      <c r="H19" s="35">
        <f>'[1]вспомогат'!J17</f>
        <v>-8790348.290000007</v>
      </c>
      <c r="I19" s="36">
        <f>'[1]вспомогат'!K17</f>
        <v>109.47956791897326</v>
      </c>
      <c r="J19" s="37">
        <f>'[1]вспомогат'!L17</f>
        <v>12007851.25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69630</v>
      </c>
      <c r="F20" s="38">
        <f>'[1]вспомогат'!H18</f>
        <v>2120</v>
      </c>
      <c r="G20" s="39">
        <f>'[1]вспомогат'!I18</f>
        <v>30.070921985815602</v>
      </c>
      <c r="H20" s="35">
        <f>'[1]вспомогат'!J18</f>
        <v>-4930</v>
      </c>
      <c r="I20" s="36">
        <f>'[1]вспомогат'!K18</f>
        <v>140.5247225025227</v>
      </c>
      <c r="J20" s="37">
        <f>'[1]вспомогат'!L18</f>
        <v>20080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2245452.82</v>
      </c>
      <c r="F21" s="38">
        <f>'[1]вспомогат'!H19</f>
        <v>170042.3899999999</v>
      </c>
      <c r="G21" s="39">
        <f>'[1]вспомогат'!I19</f>
        <v>14.869629357573523</v>
      </c>
      <c r="H21" s="35">
        <f>'[1]вспомогат'!J19</f>
        <v>-973512.6100000001</v>
      </c>
      <c r="I21" s="36">
        <f>'[1]вспомогат'!K19</f>
        <v>81.7241527150968</v>
      </c>
      <c r="J21" s="37">
        <f>'[1]вспомогат'!L19</f>
        <v>-502147.18000000017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66752193.74</v>
      </c>
      <c r="F22" s="38">
        <f>'[1]вспомогат'!H20</f>
        <v>6588168.580000006</v>
      </c>
      <c r="G22" s="39">
        <f>'[1]вспомогат'!I20</f>
        <v>57.628062188779964</v>
      </c>
      <c r="H22" s="35">
        <f>'[1]вспомогат'!J20</f>
        <v>-4844054.419999994</v>
      </c>
      <c r="I22" s="36">
        <f>'[1]вспомогат'!K20</f>
        <v>106.0690977339237</v>
      </c>
      <c r="J22" s="37">
        <f>'[1]вспомогат'!L20</f>
        <v>3819449.740000002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14882257.86</v>
      </c>
      <c r="F23" s="38">
        <f>'[1]вспомогат'!H21</f>
        <v>1075495.5700000003</v>
      </c>
      <c r="G23" s="39">
        <f>'[1]вспомогат'!I21</f>
        <v>43.25147771463962</v>
      </c>
      <c r="H23" s="35">
        <f>'[1]вспомогат'!J21</f>
        <v>-1411114.4299999997</v>
      </c>
      <c r="I23" s="36">
        <f>'[1]вспомогат'!K21</f>
        <v>117.40287025401084</v>
      </c>
      <c r="J23" s="37">
        <f>'[1]вспомогат'!L21</f>
        <v>2206027.8599999994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29443528.1</v>
      </c>
      <c r="F24" s="38">
        <f>'[1]вспомогат'!H22</f>
        <v>1785457.6300000027</v>
      </c>
      <c r="G24" s="39">
        <f>'[1]вспомогат'!I22</f>
        <v>28.495722587597545</v>
      </c>
      <c r="H24" s="35">
        <f>'[1]вспомогат'!J22</f>
        <v>-4480246.369999997</v>
      </c>
      <c r="I24" s="36">
        <f>'[1]вспомогат'!K22</f>
        <v>93.36837092254814</v>
      </c>
      <c r="J24" s="37">
        <f>'[1]вспомогат'!L22</f>
        <v>-2091270.8999999985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3507611.83</v>
      </c>
      <c r="F25" s="38">
        <f>'[1]вспомогат'!H23</f>
        <v>226685.10999999987</v>
      </c>
      <c r="G25" s="39">
        <f>'[1]вспомогат'!I23</f>
        <v>22.611529944539747</v>
      </c>
      <c r="H25" s="35">
        <f>'[1]вспомогат'!J23</f>
        <v>-775834.8900000001</v>
      </c>
      <c r="I25" s="36">
        <f>'[1]вспомогат'!K23</f>
        <v>87.69956997952534</v>
      </c>
      <c r="J25" s="37">
        <f>'[1]вспомогат'!L23</f>
        <v>-491965.1699999999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19147030.21</v>
      </c>
      <c r="F26" s="38">
        <f>'[1]вспомогат'!H24</f>
        <v>1401044.8200000003</v>
      </c>
      <c r="G26" s="39">
        <f>'[1]вспомогат'!I24</f>
        <v>41.7133553494997</v>
      </c>
      <c r="H26" s="35">
        <f>'[1]вспомогат'!J24</f>
        <v>-1957699.1799999997</v>
      </c>
      <c r="I26" s="36">
        <f>'[1]вспомогат'!K24</f>
        <v>100.46294212977429</v>
      </c>
      <c r="J26" s="37">
        <f>'[1]вспомогат'!L24</f>
        <v>88231.2100000009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53674537.29</v>
      </c>
      <c r="F27" s="38">
        <f>'[1]вспомогат'!H25</f>
        <v>3683499.4799999967</v>
      </c>
      <c r="G27" s="39">
        <f>'[1]вспомогат'!I25</f>
        <v>32.03548629631543</v>
      </c>
      <c r="H27" s="35">
        <f>'[1]вспомогат'!J25</f>
        <v>-7814685.520000003</v>
      </c>
      <c r="I27" s="36">
        <f>'[1]вспомогат'!K25</f>
        <v>88.93068342299215</v>
      </c>
      <c r="J27" s="37">
        <f>'[1]вспомогат'!L25</f>
        <v>-6680938.710000001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29778628.92</v>
      </c>
      <c r="F28" s="38">
        <f>'[1]вспомогат'!H26</f>
        <v>3321872.710000001</v>
      </c>
      <c r="G28" s="39">
        <f>'[1]вспомогат'!I26</f>
        <v>41.54510580650746</v>
      </c>
      <c r="H28" s="35">
        <f>'[1]вспомогат'!J26</f>
        <v>-4673949.289999999</v>
      </c>
      <c r="I28" s="36">
        <f>'[1]вспомогат'!K26</f>
        <v>93.27965544705285</v>
      </c>
      <c r="J28" s="37">
        <f>'[1]вспомогат'!L26</f>
        <v>-2145405.079999998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29954566.18</v>
      </c>
      <c r="F29" s="38">
        <f>'[1]вспомогат'!H27</f>
        <v>5211861.640000001</v>
      </c>
      <c r="G29" s="39">
        <f>'[1]вспомогат'!I27</f>
        <v>72.92618546326499</v>
      </c>
      <c r="H29" s="35">
        <f>'[1]вспомогат'!J27</f>
        <v>-1934901.3599999994</v>
      </c>
      <c r="I29" s="36">
        <f>'[1]вспомогат'!K27</f>
        <v>95.4245022451444</v>
      </c>
      <c r="J29" s="37">
        <f>'[1]вспомогат'!L27</f>
        <v>-1436287.8200000003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41224.100000000006</v>
      </c>
      <c r="F30" s="38">
        <f>'[1]вспомогат'!H28</f>
        <v>520</v>
      </c>
      <c r="G30" s="39">
        <f>'[1]вспомогат'!I28</f>
        <v>2.902595590287469</v>
      </c>
      <c r="H30" s="35">
        <f>'[1]вспомогат'!J28</f>
        <v>-17395</v>
      </c>
      <c r="I30" s="36">
        <f>'[1]вспомогат'!K28</f>
        <v>71.58204549400938</v>
      </c>
      <c r="J30" s="37">
        <f>'[1]вспомогат'!L28</f>
        <v>-16365.899999999994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88577620.36</v>
      </c>
      <c r="F31" s="38">
        <f>'[1]вспомогат'!H29</f>
        <v>6501820.179999992</v>
      </c>
      <c r="G31" s="39">
        <f>'[1]вспомогат'!I29</f>
        <v>47.48573657585207</v>
      </c>
      <c r="H31" s="35">
        <f>'[1]вспомогат'!J29</f>
        <v>-7190333.820000008</v>
      </c>
      <c r="I31" s="36">
        <f>'[1]вспомогат'!K29</f>
        <v>94.47694100746334</v>
      </c>
      <c r="J31" s="37">
        <f>'[1]вспомогат'!L29</f>
        <v>-5178188.640000001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19860592.57</v>
      </c>
      <c r="F32" s="38">
        <f>'[1]вспомогат'!H30</f>
        <v>1955343.8000000007</v>
      </c>
      <c r="G32" s="39">
        <f>'[1]вспомогат'!I30</f>
        <v>26.918923994049425</v>
      </c>
      <c r="H32" s="35">
        <f>'[1]вспомогат'!J30</f>
        <v>-5308482.199999999</v>
      </c>
      <c r="I32" s="36">
        <f>'[1]вспомогат'!K30</f>
        <v>86.63812392092731</v>
      </c>
      <c r="J32" s="37">
        <f>'[1]вспомогат'!L30</f>
        <v>-3063025.4299999997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14980520.47</v>
      </c>
      <c r="F33" s="38">
        <f>'[1]вспомогат'!H31</f>
        <v>1194061.9900000002</v>
      </c>
      <c r="G33" s="39">
        <f>'[1]вспомогат'!I31</f>
        <v>29.85802894228048</v>
      </c>
      <c r="H33" s="35">
        <f>'[1]вспомогат'!J31</f>
        <v>-2805070.01</v>
      </c>
      <c r="I33" s="36">
        <f>'[1]вспомогат'!K31</f>
        <v>87.57236654695157</v>
      </c>
      <c r="J33" s="37">
        <f>'[1]вспомогат'!L31</f>
        <v>-2125926.5299999993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16969223.39</v>
      </c>
      <c r="F34" s="38">
        <f>'[1]вспомогат'!H32</f>
        <v>1423522.5899999999</v>
      </c>
      <c r="G34" s="39">
        <f>'[1]вспомогат'!I32</f>
        <v>36.07368874792456</v>
      </c>
      <c r="H34" s="35">
        <f>'[1]вспомогат'!J32</f>
        <v>-2522629.41</v>
      </c>
      <c r="I34" s="36">
        <f>'[1]вспомогат'!K32</f>
        <v>92.80844586758457</v>
      </c>
      <c r="J34" s="37">
        <f>'[1]вспомогат'!L32</f>
        <v>-1314913.6099999994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29685554.32</v>
      </c>
      <c r="F35" s="38">
        <f>'[1]вспомогат'!H33</f>
        <v>3179920.920000002</v>
      </c>
      <c r="G35" s="39">
        <f>'[1]вспомогат'!I33</f>
        <v>44.41660233315881</v>
      </c>
      <c r="H35" s="35">
        <f>'[1]вспомогат'!J33</f>
        <v>-3979386.079999998</v>
      </c>
      <c r="I35" s="36">
        <f>'[1]вспомогат'!K33</f>
        <v>94.88732997633119</v>
      </c>
      <c r="J35" s="37">
        <f>'[1]вспомогат'!L33</f>
        <v>-1599501.6799999997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2991610.01</v>
      </c>
      <c r="F37" s="38">
        <f>'[1]вспомогат'!H35</f>
        <v>435690.88999999966</v>
      </c>
      <c r="G37" s="39">
        <f>'[1]вспомогат'!I35</f>
        <v>27.672858309716357</v>
      </c>
      <c r="H37" s="35">
        <f>'[1]вспомогат'!J35</f>
        <v>-1138743.1100000003</v>
      </c>
      <c r="I37" s="36">
        <f>'[1]вспомогат'!K35</f>
        <v>73.17650703449503</v>
      </c>
      <c r="J37" s="37">
        <f>'[1]вспомогат'!L35</f>
        <v>-1096600.9900000002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580150711.2700001</v>
      </c>
      <c r="F38" s="41">
        <f>SUM(F18:F37)</f>
        <v>51228674.8</v>
      </c>
      <c r="G38" s="42">
        <f>F38/D38*100</f>
        <v>44.69749240668291</v>
      </c>
      <c r="H38" s="41">
        <f>SUM(H18:H37)</f>
        <v>-63383291.2</v>
      </c>
      <c r="I38" s="43">
        <f>E38/C38*100</f>
        <v>98.2243519448288</v>
      </c>
      <c r="J38" s="41">
        <f>SUM(J18:J37)</f>
        <v>-10487658.729999995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6258035.72</v>
      </c>
      <c r="F39" s="38">
        <f>'[1]вспомогат'!H36</f>
        <v>402752.21999999974</v>
      </c>
      <c r="G39" s="39">
        <f>'[1]вспомогат'!I36</f>
        <v>13.55553244424339</v>
      </c>
      <c r="H39" s="35">
        <f>'[1]вспомогат'!J36</f>
        <v>-2568375.7800000003</v>
      </c>
      <c r="I39" s="36">
        <f>'[1]вспомогат'!K36</f>
        <v>73.57133316067251</v>
      </c>
      <c r="J39" s="37">
        <f>'[1]вспомогат'!L36</f>
        <v>-2248043.2800000003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20269131.76</v>
      </c>
      <c r="F40" s="38">
        <f>'[1]вспомогат'!H37</f>
        <v>2029284.5100000016</v>
      </c>
      <c r="G40" s="39">
        <f>'[1]вспомогат'!I37</f>
        <v>50.55329311393278</v>
      </c>
      <c r="H40" s="35">
        <f>'[1]вспомогат'!J37</f>
        <v>-1984864.4899999984</v>
      </c>
      <c r="I40" s="36">
        <f>'[1]вспомогат'!K37</f>
        <v>92.25767785625301</v>
      </c>
      <c r="J40" s="37">
        <f>'[1]вспомогат'!L37</f>
        <v>-1700998.2399999984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10073863.12</v>
      </c>
      <c r="F41" s="38">
        <f>'[1]вспомогат'!H38</f>
        <v>758058.9199999999</v>
      </c>
      <c r="G41" s="39">
        <f>'[1]вспомогат'!I38</f>
        <v>39.02969424310417</v>
      </c>
      <c r="H41" s="35">
        <f>'[1]вспомогат'!J38</f>
        <v>-1184203.08</v>
      </c>
      <c r="I41" s="36">
        <f>'[1]вспомогат'!K38</f>
        <v>97.98373043350462</v>
      </c>
      <c r="J41" s="37">
        <f>'[1]вспомогат'!L38</f>
        <v>-207295.88000000082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7595189.28</v>
      </c>
      <c r="F42" s="38">
        <f>'[1]вспомогат'!H39</f>
        <v>598059.21</v>
      </c>
      <c r="G42" s="39">
        <f>'[1]вспомогат'!I39</f>
        <v>25.190986479086806</v>
      </c>
      <c r="H42" s="35">
        <f>'[1]вспомогат'!J39</f>
        <v>-1776040.79</v>
      </c>
      <c r="I42" s="36">
        <f>'[1]вспомогат'!K39</f>
        <v>83.11290028889083</v>
      </c>
      <c r="J42" s="37">
        <f>'[1]вспомогат'!L39</f>
        <v>-1543210.7199999997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7906873.79</v>
      </c>
      <c r="F43" s="38">
        <f>'[1]вспомогат'!H40</f>
        <v>467023.4500000002</v>
      </c>
      <c r="G43" s="39">
        <f>'[1]вспомогат'!I40</f>
        <v>27.75116064738366</v>
      </c>
      <c r="H43" s="35">
        <f>'[1]вспомогат'!J40</f>
        <v>-1215873.5499999998</v>
      </c>
      <c r="I43" s="36">
        <f>'[1]вспомогат'!K40</f>
        <v>114.00033204370233</v>
      </c>
      <c r="J43" s="37">
        <f>'[1]вспомогат'!L40</f>
        <v>971039.79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12342036.92</v>
      </c>
      <c r="F44" s="38">
        <f>'[1]вспомогат'!H41</f>
        <v>870427.9399999995</v>
      </c>
      <c r="G44" s="39">
        <f>'[1]вспомогат'!I41</f>
        <v>62.44877879392489</v>
      </c>
      <c r="H44" s="35">
        <f>'[1]вспомогат'!J41</f>
        <v>-523399.0600000005</v>
      </c>
      <c r="I44" s="36">
        <f>'[1]вспомогат'!K41</f>
        <v>101.72923454708535</v>
      </c>
      <c r="J44" s="37">
        <f>'[1]вспомогат'!L41</f>
        <v>209794.91999999993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15222277.17</v>
      </c>
      <c r="F45" s="38">
        <f>'[1]вспомогат'!H42</f>
        <v>1047224.5299999993</v>
      </c>
      <c r="G45" s="39">
        <f>'[1]вспомогат'!I42</f>
        <v>35.47562649159622</v>
      </c>
      <c r="H45" s="35">
        <f>'[1]вспомогат'!J42</f>
        <v>-1904730.4700000007</v>
      </c>
      <c r="I45" s="36">
        <f>'[1]вспомогат'!K42</f>
        <v>94.70225833586488</v>
      </c>
      <c r="J45" s="37">
        <f>'[1]вспомогат'!L42</f>
        <v>-851549.8300000001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25357791.03</v>
      </c>
      <c r="F46" s="38">
        <f>'[1]вспомогат'!H43</f>
        <v>2043796.3900000006</v>
      </c>
      <c r="G46" s="39">
        <f>'[1]вспомогат'!I43</f>
        <v>42.06545472882163</v>
      </c>
      <c r="H46" s="35">
        <f>'[1]вспомогат'!J43</f>
        <v>-2814813.6099999994</v>
      </c>
      <c r="I46" s="36">
        <f>'[1]вспомогат'!K43</f>
        <v>93.6311085220002</v>
      </c>
      <c r="J46" s="37">
        <f>'[1]вспомогат'!L43</f>
        <v>-1724864.9699999988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11151673.15</v>
      </c>
      <c r="F47" s="38">
        <f>'[1]вспомогат'!H44</f>
        <v>1050327.7800000012</v>
      </c>
      <c r="G47" s="39">
        <f>'[1]вспомогат'!I44</f>
        <v>23.205889098094072</v>
      </c>
      <c r="H47" s="35">
        <f>'[1]вспомогат'!J44</f>
        <v>-3475798.219999999</v>
      </c>
      <c r="I47" s="36">
        <f>'[1]вспомогат'!K44</f>
        <v>77.2020708511757</v>
      </c>
      <c r="J47" s="37">
        <f>'[1]вспомогат'!L44</f>
        <v>-3293111.8499999996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12805006.52</v>
      </c>
      <c r="F48" s="38">
        <f>'[1]вспомогат'!H45</f>
        <v>830768.7899999991</v>
      </c>
      <c r="G48" s="39">
        <f>'[1]вспомогат'!I45</f>
        <v>42.33001070009167</v>
      </c>
      <c r="H48" s="35">
        <f>'[1]вспомогат'!J45</f>
        <v>-1131831.210000001</v>
      </c>
      <c r="I48" s="36">
        <f>'[1]вспомогат'!K45</f>
        <v>100.68652781132683</v>
      </c>
      <c r="J48" s="37">
        <f>'[1]вспомогат'!L45</f>
        <v>87310.51999999955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4282673.35</v>
      </c>
      <c r="F49" s="38">
        <f>'[1]вспомогат'!H46</f>
        <v>312173.01999999955</v>
      </c>
      <c r="G49" s="39">
        <f>'[1]вспомогат'!I46</f>
        <v>24.7269283839294</v>
      </c>
      <c r="H49" s="35">
        <f>'[1]вспомогат'!J46</f>
        <v>-950308.9800000004</v>
      </c>
      <c r="I49" s="36">
        <f>'[1]вспомогат'!K46</f>
        <v>82.70234944340143</v>
      </c>
      <c r="J49" s="37">
        <f>'[1]вспомогат'!L46</f>
        <v>-895744.6500000004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4080170.45</v>
      </c>
      <c r="F50" s="38">
        <f>'[1]вспомогат'!H47</f>
        <v>425064.98</v>
      </c>
      <c r="G50" s="39">
        <f>'[1]вспомогат'!I47</f>
        <v>37.54961135468004</v>
      </c>
      <c r="H50" s="35">
        <f>'[1]вспомогат'!J47</f>
        <v>-706944.02</v>
      </c>
      <c r="I50" s="36">
        <f>'[1]вспомогат'!K47</f>
        <v>92.39353222474784</v>
      </c>
      <c r="J50" s="37">
        <f>'[1]вспомогат'!L47</f>
        <v>-335907.5499999998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4428578.46</v>
      </c>
      <c r="F51" s="38">
        <f>'[1]вспомогат'!H48</f>
        <v>358235.23999999976</v>
      </c>
      <c r="G51" s="39">
        <f>'[1]вспомогат'!I48</f>
        <v>15.2857666474511</v>
      </c>
      <c r="H51" s="35">
        <f>'[1]вспомогат'!J48</f>
        <v>-1985351.7600000002</v>
      </c>
      <c r="I51" s="36">
        <f>'[1]вспомогат'!K48</f>
        <v>69.88070327918287</v>
      </c>
      <c r="J51" s="37">
        <f>'[1]вспомогат'!L48</f>
        <v>-1908762.54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10627202.21</v>
      </c>
      <c r="F52" s="38">
        <f>'[1]вспомогат'!H49</f>
        <v>623185.7000000011</v>
      </c>
      <c r="G52" s="39">
        <f>'[1]вспомогат'!I49</f>
        <v>28.85916616768621</v>
      </c>
      <c r="H52" s="35">
        <f>'[1]вспомогат'!J49</f>
        <v>-1536217.2999999989</v>
      </c>
      <c r="I52" s="36">
        <f>'[1]вспомогат'!K49</f>
        <v>94.32894060150309</v>
      </c>
      <c r="J52" s="37">
        <f>'[1]вспомогат'!L49</f>
        <v>-638907.7899999991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4412245.6</v>
      </c>
      <c r="F53" s="38">
        <f>'[1]вспомогат'!H50</f>
        <v>227421.11999999965</v>
      </c>
      <c r="G53" s="39">
        <f>'[1]вспомогат'!I50</f>
        <v>16.517878179977284</v>
      </c>
      <c r="H53" s="35">
        <f>'[1]вспомогат'!J50</f>
        <v>-1149396.8800000004</v>
      </c>
      <c r="I53" s="36">
        <f>'[1]вспомогат'!K50</f>
        <v>82.43614777071396</v>
      </c>
      <c r="J53" s="37">
        <f>'[1]вспомогат'!L50</f>
        <v>-940073.4000000004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4099584.18</v>
      </c>
      <c r="F54" s="38">
        <f>'[1]вспомогат'!H51</f>
        <v>303431.5700000003</v>
      </c>
      <c r="G54" s="39">
        <f>'[1]вспомогат'!I51</f>
        <v>38.0502313624679</v>
      </c>
      <c r="H54" s="35">
        <f>'[1]вспомогат'!J51</f>
        <v>-494018.4299999997</v>
      </c>
      <c r="I54" s="36">
        <f>'[1]вспомогат'!K51</f>
        <v>101.98122807803102</v>
      </c>
      <c r="J54" s="37">
        <f>'[1]вспомогат'!L51</f>
        <v>79644.18000000017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25680379.04</v>
      </c>
      <c r="F55" s="38">
        <f>'[1]вспомогат'!H52</f>
        <v>1702997.009999998</v>
      </c>
      <c r="G55" s="39">
        <f>'[1]вспомогат'!I52</f>
        <v>39.15609860180518</v>
      </c>
      <c r="H55" s="35">
        <f>'[1]вспомогат'!J52</f>
        <v>-2646253.990000002</v>
      </c>
      <c r="I55" s="36">
        <f>'[1]вспомогат'!K52</f>
        <v>102.41033620880935</v>
      </c>
      <c r="J55" s="37">
        <f>'[1]вспомогат'!L52</f>
        <v>604415.0399999991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31496987.45</v>
      </c>
      <c r="F56" s="38">
        <f>'[1]вспомогат'!H53</f>
        <v>2123591.870000001</v>
      </c>
      <c r="G56" s="39">
        <f>'[1]вспомогат'!I53</f>
        <v>37.218420174017304</v>
      </c>
      <c r="H56" s="35">
        <f>'[1]вспомогат'!J53</f>
        <v>-3582163.129999999</v>
      </c>
      <c r="I56" s="36">
        <f>'[1]вспомогат'!K53</f>
        <v>95.9939989478661</v>
      </c>
      <c r="J56" s="37">
        <f>'[1]вспомогат'!L53</f>
        <v>-1314425.5500000007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15396335.22</v>
      </c>
      <c r="F57" s="38">
        <f>'[1]вспомогат'!H54</f>
        <v>1793266.92</v>
      </c>
      <c r="G57" s="39">
        <f>'[1]вспомогат'!I54</f>
        <v>44.92039077177425</v>
      </c>
      <c r="H57" s="35">
        <f>'[1]вспомогат'!J54</f>
        <v>-2198833.08</v>
      </c>
      <c r="I57" s="36">
        <f>'[1]вспомогат'!K54</f>
        <v>89.89627890875207</v>
      </c>
      <c r="J57" s="37">
        <f>'[1]вспомогат'!L54</f>
        <v>-1730441.7799999993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28892910.67</v>
      </c>
      <c r="F58" s="38">
        <f>'[1]вспомогат'!H55</f>
        <v>2007477.2700000033</v>
      </c>
      <c r="G58" s="39">
        <f>'[1]вспомогат'!I55</f>
        <v>15.00020376597178</v>
      </c>
      <c r="H58" s="35">
        <f>'[1]вспомогат'!J55</f>
        <v>-11375522.729999997</v>
      </c>
      <c r="I58" s="36">
        <f>'[1]вспомогат'!K55</f>
        <v>91.29391416576085</v>
      </c>
      <c r="J58" s="37">
        <f>'[1]вспомогат'!L55</f>
        <v>-2755322.329999998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34413927.71</v>
      </c>
      <c r="F59" s="38">
        <f>'[1]вспомогат'!H56</f>
        <v>2625250.960000001</v>
      </c>
      <c r="G59" s="39">
        <f>'[1]вспомогат'!I56</f>
        <v>43.18606991690974</v>
      </c>
      <c r="H59" s="35">
        <f>'[1]вспомогат'!J56</f>
        <v>-3453679.039999999</v>
      </c>
      <c r="I59" s="36">
        <f>'[1]вспомогат'!K56</f>
        <v>92.17633243011196</v>
      </c>
      <c r="J59" s="37">
        <f>'[1]вспомогат'!L56</f>
        <v>-2920957.289999999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4700595.69</v>
      </c>
      <c r="F60" s="38">
        <f>'[1]вспомогат'!H57</f>
        <v>298709.03000000026</v>
      </c>
      <c r="G60" s="39">
        <f>'[1]вспомогат'!I57</f>
        <v>26.360966651340668</v>
      </c>
      <c r="H60" s="35">
        <f>'[1]вспомогат'!J57</f>
        <v>-834439.9699999997</v>
      </c>
      <c r="I60" s="36">
        <f>'[1]вспомогат'!K57</f>
        <v>88.29077737503086</v>
      </c>
      <c r="J60" s="37">
        <f>'[1]вспомогат'!L57</f>
        <v>-623398.3099999996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26914207.4</v>
      </c>
      <c r="F61" s="38">
        <f>'[1]вспомогат'!H58</f>
        <v>1304150.5700000003</v>
      </c>
      <c r="G61" s="39">
        <f>'[1]вспомогат'!I58</f>
        <v>31.714605637690312</v>
      </c>
      <c r="H61" s="35">
        <f>'[1]вспомогат'!J58</f>
        <v>-2807994.4299999997</v>
      </c>
      <c r="I61" s="36">
        <f>'[1]вспомогат'!K58</f>
        <v>103.38807652794522</v>
      </c>
      <c r="J61" s="37">
        <f>'[1]вспомогат'!L58</f>
        <v>881991.3999999985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6023148.72</v>
      </c>
      <c r="F62" s="38">
        <f>'[1]вспомогат'!H59</f>
        <v>396684.06999999937</v>
      </c>
      <c r="G62" s="39">
        <f>'[1]вспомогат'!I59</f>
        <v>34.9186346415216</v>
      </c>
      <c r="H62" s="35">
        <f>'[1]вспомогат'!J59</f>
        <v>-739339.9300000006</v>
      </c>
      <c r="I62" s="36">
        <f>'[1]вспомогат'!K59</f>
        <v>92.27813226195495</v>
      </c>
      <c r="J62" s="37">
        <f>'[1]вспомогат'!L59</f>
        <v>-504019.28000000026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7069356.07</v>
      </c>
      <c r="F63" s="38">
        <f>'[1]вспомогат'!H60</f>
        <v>348290.23000000045</v>
      </c>
      <c r="G63" s="39">
        <f>'[1]вспомогат'!I60</f>
        <v>24.24912831581149</v>
      </c>
      <c r="H63" s="35">
        <f>'[1]вспомогат'!J60</f>
        <v>-1088009.7699999996</v>
      </c>
      <c r="I63" s="36">
        <f>'[1]вспомогат'!K60</f>
        <v>118.31934521767221</v>
      </c>
      <c r="J63" s="37">
        <f>'[1]вспомогат'!L60</f>
        <v>1094546.0700000003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4339120.15</v>
      </c>
      <c r="F64" s="38">
        <f>'[1]вспомогат'!H61</f>
        <v>593100.4700000002</v>
      </c>
      <c r="G64" s="39">
        <f>'[1]вспомогат'!I61</f>
        <v>29.343120797483163</v>
      </c>
      <c r="H64" s="35">
        <f>'[1]вспомогат'!J61</f>
        <v>-1428158.5299999998</v>
      </c>
      <c r="I64" s="36">
        <f>'[1]вспомогат'!K61</f>
        <v>81.0407925155419</v>
      </c>
      <c r="J64" s="37">
        <f>'[1]вспомогат'!L61</f>
        <v>-1015121.8499999996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3959529.37</v>
      </c>
      <c r="F65" s="38">
        <f>'[1]вспомогат'!H62</f>
        <v>414891.25</v>
      </c>
      <c r="G65" s="39">
        <f>'[1]вспомогат'!I62</f>
        <v>29.15914948227186</v>
      </c>
      <c r="H65" s="35">
        <f>'[1]вспомогат'!J62</f>
        <v>-1007959.75</v>
      </c>
      <c r="I65" s="36">
        <f>'[1]вспомогат'!K62</f>
        <v>84.61689996067838</v>
      </c>
      <c r="J65" s="37">
        <f>'[1]вспомогат'!L62</f>
        <v>-719830.6299999999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3687920.17</v>
      </c>
      <c r="F66" s="38">
        <f>'[1]вспомогат'!H63</f>
        <v>351957.5099999998</v>
      </c>
      <c r="G66" s="39">
        <f>'[1]вспомогат'!I63</f>
        <v>68.50701113762614</v>
      </c>
      <c r="H66" s="35">
        <f>'[1]вспомогат'!J63</f>
        <v>-161796.49000000022</v>
      </c>
      <c r="I66" s="36">
        <f>'[1]вспомогат'!K63</f>
        <v>132.11338963080888</v>
      </c>
      <c r="J66" s="37">
        <f>'[1]вспомогат'!L63</f>
        <v>896439.1699999999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6494385.36</v>
      </c>
      <c r="F67" s="38">
        <f>'[1]вспомогат'!H64</f>
        <v>492624.4000000004</v>
      </c>
      <c r="G67" s="39">
        <f>'[1]вспомогат'!I64</f>
        <v>41.77225665855461</v>
      </c>
      <c r="H67" s="35">
        <f>'[1]вспомогат'!J64</f>
        <v>-686685.5999999996</v>
      </c>
      <c r="I67" s="36">
        <f>'[1]вспомогат'!K64</f>
        <v>107.17736041488743</v>
      </c>
      <c r="J67" s="37">
        <f>'[1]вспомогат'!L64</f>
        <v>434910.36000000034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5067577.36</v>
      </c>
      <c r="F68" s="38">
        <f>'[1]вспомогат'!H65</f>
        <v>1002583.0100000002</v>
      </c>
      <c r="G68" s="39">
        <f>'[1]вспомогат'!I65</f>
        <v>76.5231237167696</v>
      </c>
      <c r="H68" s="35">
        <f>'[1]вспомогат'!J65</f>
        <v>-307586.98999999976</v>
      </c>
      <c r="I68" s="36">
        <f>'[1]вспомогат'!K65</f>
        <v>103.55604835743304</v>
      </c>
      <c r="J68" s="37">
        <f>'[1]вспомогат'!L65</f>
        <v>174017.36000000034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14318262.53</v>
      </c>
      <c r="F69" s="38">
        <f>'[1]вспомогат'!H66</f>
        <v>1168733.8599999994</v>
      </c>
      <c r="G69" s="39">
        <f>'[1]вспомогат'!I66</f>
        <v>35.32370439930133</v>
      </c>
      <c r="H69" s="35">
        <f>'[1]вспомогат'!J66</f>
        <v>-2139905.1400000006</v>
      </c>
      <c r="I69" s="36">
        <f>'[1]вспомогат'!K66</f>
        <v>98.16136622375801</v>
      </c>
      <c r="J69" s="37">
        <f>'[1]вспомогат'!L66</f>
        <v>-268191.47000000067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26774065</v>
      </c>
      <c r="F70" s="38">
        <f>'[1]вспомогат'!H67</f>
        <v>2692991.0700000003</v>
      </c>
      <c r="G70" s="39">
        <f>'[1]вспомогат'!I67</f>
        <v>54.03083981417984</v>
      </c>
      <c r="H70" s="35">
        <f>'[1]вспомогат'!J67</f>
        <v>-2291182.9299999997</v>
      </c>
      <c r="I70" s="36">
        <f>'[1]вспомогат'!K67</f>
        <v>104.15778960387652</v>
      </c>
      <c r="J70" s="37">
        <f>'[1]вспомогат'!L67</f>
        <v>1068772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35688973.72</v>
      </c>
      <c r="F71" s="38">
        <f>'[1]вспомогат'!H68</f>
        <v>3866500.3200000003</v>
      </c>
      <c r="G71" s="39">
        <f>'[1]вспомогат'!I68</f>
        <v>58.75725967044269</v>
      </c>
      <c r="H71" s="35">
        <f>'[1]вспомогат'!J68</f>
        <v>-2713963.6799999997</v>
      </c>
      <c r="I71" s="36">
        <f>'[1]вспомогат'!K68</f>
        <v>93.93619482774386</v>
      </c>
      <c r="J71" s="37">
        <f>'[1]вспомогат'!L68</f>
        <v>-2303808.280000001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7251327.24</v>
      </c>
      <c r="F72" s="38">
        <f>'[1]вспомогат'!H69</f>
        <v>599511.6200000001</v>
      </c>
      <c r="G72" s="39">
        <f>'[1]вспомогат'!I69</f>
        <v>49.45649397789145</v>
      </c>
      <c r="H72" s="35">
        <f>'[1]вспомогат'!J69</f>
        <v>-612688.3799999999</v>
      </c>
      <c r="I72" s="36">
        <f>'[1]вспомогат'!K69</f>
        <v>92.27015880287067</v>
      </c>
      <c r="J72" s="37">
        <f>'[1]вспомогат'!L69</f>
        <v>-607472.7599999998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3096551.45</v>
      </c>
      <c r="F73" s="38">
        <f>'[1]вспомогат'!H70</f>
        <v>167938.65000000037</v>
      </c>
      <c r="G73" s="39">
        <f>'[1]вспомогат'!I70</f>
        <v>28.3034718125896</v>
      </c>
      <c r="H73" s="35">
        <f>'[1]вспомогат'!J70</f>
        <v>-425411.3499999996</v>
      </c>
      <c r="I73" s="36">
        <f>'[1]вспомогат'!K70</f>
        <v>90.96481469513414</v>
      </c>
      <c r="J73" s="37">
        <f>'[1]вспомогат'!L70</f>
        <v>-307568.5499999998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2206730.65</v>
      </c>
      <c r="F74" s="38">
        <f>'[1]вспомогат'!H71</f>
        <v>419695.10999999987</v>
      </c>
      <c r="G74" s="39">
        <f>'[1]вспомогат'!I71</f>
        <v>47.413104334898335</v>
      </c>
      <c r="H74" s="35">
        <f>'[1]вспомогат'!J71</f>
        <v>-465492.89000000013</v>
      </c>
      <c r="I74" s="36">
        <f>'[1]вспомогат'!K71</f>
        <v>82.58051834862214</v>
      </c>
      <c r="J74" s="37">
        <f>'[1]вспомогат'!L71</f>
        <v>-465486.3500000001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454384623.6799999</v>
      </c>
      <c r="F75" s="41">
        <f>SUM(F39:F74)</f>
        <v>36718180.57000001</v>
      </c>
      <c r="G75" s="42">
        <f>F75/D75*100</f>
        <v>35.6184896224385</v>
      </c>
      <c r="H75" s="41">
        <f>SUM(H39:H74)</f>
        <v>-66369235.43</v>
      </c>
      <c r="I75" s="43">
        <f>E75/C75*100</f>
        <v>94.72142922930138</v>
      </c>
      <c r="J75" s="41">
        <f>SUM(J39:J74)</f>
        <v>-25321634.319999997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5454044295.109999</v>
      </c>
      <c r="F76" s="54">
        <f>'[1]вспомогат'!H72</f>
        <v>394546094.0299998</v>
      </c>
      <c r="G76" s="55">
        <f>'[1]вспомогат'!I72</f>
        <v>46.04585823902465</v>
      </c>
      <c r="H76" s="54">
        <f>'[1]вспомогат'!J72</f>
        <v>-462308591.9700002</v>
      </c>
      <c r="I76" s="55">
        <f>'[1]вспомогат'!K72</f>
        <v>96.84748517389265</v>
      </c>
      <c r="J76" s="54">
        <f>'[1]вспомогат'!L72</f>
        <v>-177536416.89000016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16.07.2018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2018-07-27T04:07:43Z</dcterms:created>
  <dcterms:modified xsi:type="dcterms:W3CDTF">2018-07-27T04:07:53Z</dcterms:modified>
  <cp:category/>
  <cp:version/>
  <cp:contentType/>
  <cp:contentStatus/>
</cp:coreProperties>
</file>