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<sst xmlns="http://schemas.openxmlformats.org/spreadsheetml/2006/main" count="84" uniqueCount="79">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</sst>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13.07.2018</v>
          </cell>
        </row>
        <row r="6">
          <cell r="G6" t="str">
            <v>Фактично надійшло на 13.07.2018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1025409235.87</v>
          </cell>
          <cell r="H10">
            <v>62929114.42999995</v>
          </cell>
          <cell r="I10">
            <v>48.341378382426896</v>
          </cell>
          <cell r="J10">
            <v>-67247385.57000005</v>
          </cell>
          <cell r="K10">
            <v>96.36903893422502</v>
          </cell>
          <cell r="L10">
            <v>-38635033.129999995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2545729014.56</v>
          </cell>
          <cell r="H11">
            <v>173328719.3800001</v>
          </cell>
          <cell r="I11">
            <v>45.59002587653544</v>
          </cell>
          <cell r="J11">
            <v>-206861280.6199999</v>
          </cell>
          <cell r="K11">
            <v>96.71487784210926</v>
          </cell>
          <cell r="L11">
            <v>-86470985.44000006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206819180.81</v>
          </cell>
          <cell r="H12">
            <v>12537618.840000004</v>
          </cell>
          <cell r="I12">
            <v>32.45093721041939</v>
          </cell>
          <cell r="J12">
            <v>-26097995.159999996</v>
          </cell>
          <cell r="K12">
            <v>93.80710788733259</v>
          </cell>
          <cell r="L12">
            <v>-13653644.189999998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302889928.45</v>
          </cell>
          <cell r="H13">
            <v>20046280.339999974</v>
          </cell>
          <cell r="I13">
            <v>48.116057639571395</v>
          </cell>
          <cell r="J13">
            <v>-21616069.660000026</v>
          </cell>
          <cell r="K13">
            <v>101.63695924923728</v>
          </cell>
          <cell r="L13">
            <v>4878328.449999988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282409858.2</v>
          </cell>
          <cell r="H14">
            <v>18688588.179999977</v>
          </cell>
          <cell r="I14">
            <v>44.10598550929854</v>
          </cell>
          <cell r="J14">
            <v>-23683411.820000023</v>
          </cell>
          <cell r="K14">
            <v>92.74909296918105</v>
          </cell>
          <cell r="L14">
            <v>-22078141.800000012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39667059.86</v>
          </cell>
          <cell r="H15">
            <v>2484235.079999998</v>
          </cell>
          <cell r="I15">
            <v>40.59977185218111</v>
          </cell>
          <cell r="J15">
            <v>-3634604.920000002</v>
          </cell>
          <cell r="K15">
            <v>94.40179845542737</v>
          </cell>
          <cell r="L15">
            <v>-2352330.1400000006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18553284.79</v>
          </cell>
          <cell r="H16">
            <v>1046996.3599999994</v>
          </cell>
          <cell r="I16">
            <v>26.505794080402694</v>
          </cell>
          <cell r="J16">
            <v>-2903069.6400000006</v>
          </cell>
          <cell r="K16">
            <v>94.33249428715767</v>
          </cell>
          <cell r="L16">
            <v>-1114683.210000001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138066193.85</v>
          </cell>
          <cell r="H17">
            <v>11242127.309999987</v>
          </cell>
          <cell r="I17">
            <v>54.45446903279838</v>
          </cell>
          <cell r="J17">
            <v>-9402876.690000013</v>
          </cell>
          <cell r="K17">
            <v>108.99600891668297</v>
          </cell>
          <cell r="L17">
            <v>11395322.849999994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69630</v>
          </cell>
          <cell r="H18">
            <v>2120</v>
          </cell>
          <cell r="I18">
            <v>30.070921985815602</v>
          </cell>
          <cell r="J18">
            <v>-4930</v>
          </cell>
          <cell r="K18">
            <v>140.5247225025227</v>
          </cell>
          <cell r="L18">
            <v>20080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2224141.34</v>
          </cell>
          <cell r="H19">
            <v>148730.90999999992</v>
          </cell>
          <cell r="I19">
            <v>13.00601282841664</v>
          </cell>
          <cell r="J19">
            <v>-994824.0900000001</v>
          </cell>
          <cell r="K19">
            <v>80.94851288397146</v>
          </cell>
          <cell r="L19">
            <v>-523458.66000000015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65955389.2</v>
          </cell>
          <cell r="H20">
            <v>5791364.040000007</v>
          </cell>
          <cell r="I20">
            <v>50.658249406086696</v>
          </cell>
          <cell r="J20">
            <v>-5640858.959999993</v>
          </cell>
          <cell r="K20">
            <v>104.80297696855551</v>
          </cell>
          <cell r="L20">
            <v>3022645.200000003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14782708.23</v>
          </cell>
          <cell r="H21">
            <v>975945.9400000013</v>
          </cell>
          <cell r="I21">
            <v>39.24805015663901</v>
          </cell>
          <cell r="J21">
            <v>-1510664.0599999987</v>
          </cell>
          <cell r="K21">
            <v>116.61754504296624</v>
          </cell>
          <cell r="L21">
            <v>2106478.2300000004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29265458.31</v>
          </cell>
          <cell r="H22">
            <v>1607387.8399999999</v>
          </cell>
          <cell r="I22">
            <v>25.653746809616283</v>
          </cell>
          <cell r="J22">
            <v>-4658316.16</v>
          </cell>
          <cell r="K22">
            <v>92.80369381774084</v>
          </cell>
          <cell r="L22">
            <v>-2269340.6900000013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3497810.05</v>
          </cell>
          <cell r="H23">
            <v>216883.3299999996</v>
          </cell>
          <cell r="I23">
            <v>21.633815784223717</v>
          </cell>
          <cell r="J23">
            <v>-785636.6700000004</v>
          </cell>
          <cell r="K23">
            <v>87.45449956332881</v>
          </cell>
          <cell r="L23">
            <v>-501766.9500000002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19040689.26</v>
          </cell>
          <cell r="H24">
            <v>1294703.870000001</v>
          </cell>
          <cell r="I24">
            <v>38.5472626076891</v>
          </cell>
          <cell r="J24">
            <v>-2064040.129999999</v>
          </cell>
          <cell r="K24">
            <v>99.90497963696454</v>
          </cell>
          <cell r="L24">
            <v>-18109.73999999836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53226849.42</v>
          </cell>
          <cell r="H25">
            <v>3235811.6099999994</v>
          </cell>
          <cell r="I25">
            <v>28.141933792159367</v>
          </cell>
          <cell r="J25">
            <v>-8262373.390000001</v>
          </cell>
          <cell r="K25">
            <v>88.18893155610272</v>
          </cell>
          <cell r="L25">
            <v>-7128626.579999998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29342021.42</v>
          </cell>
          <cell r="H26">
            <v>2885265.210000001</v>
          </cell>
          <cell r="I26">
            <v>36.08466033886198</v>
          </cell>
          <cell r="J26">
            <v>-5110556.789999999</v>
          </cell>
          <cell r="K26">
            <v>91.91201030546453</v>
          </cell>
          <cell r="L26">
            <v>-2582012.579999998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28646126.43</v>
          </cell>
          <cell r="H27">
            <v>3903421.8900000006</v>
          </cell>
          <cell r="I27">
            <v>54.61804022324513</v>
          </cell>
          <cell r="J27">
            <v>-3243341.1099999994</v>
          </cell>
          <cell r="K27">
            <v>91.25628257835865</v>
          </cell>
          <cell r="L27">
            <v>-2744727.5700000003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41224.100000000006</v>
          </cell>
          <cell r="H28">
            <v>520</v>
          </cell>
          <cell r="I28">
            <v>2.902595590287469</v>
          </cell>
          <cell r="J28">
            <v>-17395</v>
          </cell>
          <cell r="K28">
            <v>71.58204549400938</v>
          </cell>
          <cell r="L28">
            <v>-16365.899999999994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88336468.6</v>
          </cell>
          <cell r="H29">
            <v>6260668.419999987</v>
          </cell>
          <cell r="I29">
            <v>45.72449608732116</v>
          </cell>
          <cell r="J29">
            <v>-7431485.580000013</v>
          </cell>
          <cell r="K29">
            <v>94.21972840104232</v>
          </cell>
          <cell r="L29">
            <v>-5419340.400000006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19521480.49</v>
          </cell>
          <cell r="H30">
            <v>1616231.7199999988</v>
          </cell>
          <cell r="I30">
            <v>22.250418994067296</v>
          </cell>
          <cell r="J30">
            <v>-5647594.280000001</v>
          </cell>
          <cell r="K30">
            <v>85.15881083867302</v>
          </cell>
          <cell r="L30">
            <v>-3402137.5100000016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14872771.34</v>
          </cell>
          <cell r="H31">
            <v>1086312.8599999994</v>
          </cell>
          <cell r="I31">
            <v>27.16371602637771</v>
          </cell>
          <cell r="J31">
            <v>-2912819.1400000006</v>
          </cell>
          <cell r="K31">
            <v>86.94249214930487</v>
          </cell>
          <cell r="L31">
            <v>-2233675.66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16840433.67</v>
          </cell>
          <cell r="H32">
            <v>1294732.870000001</v>
          </cell>
          <cell r="I32">
            <v>32.810010106047635</v>
          </cell>
          <cell r="J32">
            <v>-2651419.129999999</v>
          </cell>
          <cell r="K32">
            <v>92.10406632809632</v>
          </cell>
          <cell r="L32">
            <v>-1443703.3299999982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29396481.14</v>
          </cell>
          <cell r="H33">
            <v>2890847.740000002</v>
          </cell>
          <cell r="I33">
            <v>40.37887661473383</v>
          </cell>
          <cell r="J33">
            <v>-4268459.259999998</v>
          </cell>
          <cell r="K33">
            <v>93.96333233349495</v>
          </cell>
          <cell r="L33">
            <v>-1888574.8599999994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2955838.56</v>
          </cell>
          <cell r="H35">
            <v>399919.43999999994</v>
          </cell>
          <cell r="I35">
            <v>25.40083865058808</v>
          </cell>
          <cell r="J35">
            <v>-1174514.56</v>
          </cell>
          <cell r="K35">
            <v>72.30151672699868</v>
          </cell>
          <cell r="L35">
            <v>-1132372.44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6238942.91</v>
          </cell>
          <cell r="H36">
            <v>383659.41000000015</v>
          </cell>
          <cell r="I36">
            <v>12.912920951234689</v>
          </cell>
          <cell r="J36">
            <v>-2587468.59</v>
          </cell>
          <cell r="K36">
            <v>73.34687239561259</v>
          </cell>
          <cell r="L36">
            <v>-2267136.09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20040339.26</v>
          </cell>
          <cell r="H37">
            <v>1800492.0100000016</v>
          </cell>
          <cell r="I37">
            <v>44.85364170587593</v>
          </cell>
          <cell r="J37">
            <v>-2213656.9899999984</v>
          </cell>
          <cell r="K37">
            <v>91.21629803738077</v>
          </cell>
          <cell r="L37">
            <v>-1929790.7399999984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10003264.89</v>
          </cell>
          <cell r="H38">
            <v>687460.6900000013</v>
          </cell>
          <cell r="I38">
            <v>35.39484837781933</v>
          </cell>
          <cell r="J38">
            <v>-1254801.3099999987</v>
          </cell>
          <cell r="K38">
            <v>97.29705464140766</v>
          </cell>
          <cell r="L38">
            <v>-277894.1099999994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7503133.87</v>
          </cell>
          <cell r="H39">
            <v>506003.7999999998</v>
          </cell>
          <cell r="I39">
            <v>21.313499852575703</v>
          </cell>
          <cell r="J39">
            <v>-1868096.2000000002</v>
          </cell>
          <cell r="K39">
            <v>82.10555316029064</v>
          </cell>
          <cell r="L39">
            <v>-1635266.13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7870008.87</v>
          </cell>
          <cell r="H40">
            <v>430158.53000000026</v>
          </cell>
          <cell r="I40">
            <v>25.560597588563073</v>
          </cell>
          <cell r="J40">
            <v>-1252738.4699999997</v>
          </cell>
          <cell r="K40">
            <v>113.46881816952367</v>
          </cell>
          <cell r="L40">
            <v>934174.8700000001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12290416.57</v>
          </cell>
          <cell r="H41">
            <v>818807.5899999999</v>
          </cell>
          <cell r="I41">
            <v>58.745281157561145</v>
          </cell>
          <cell r="J41">
            <v>-575019.4100000001</v>
          </cell>
          <cell r="K41">
            <v>101.30375383214414</v>
          </cell>
          <cell r="L41">
            <v>158174.5700000003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15158373.71</v>
          </cell>
          <cell r="H42">
            <v>983321.0700000003</v>
          </cell>
          <cell r="I42">
            <v>33.3108421368212</v>
          </cell>
          <cell r="J42">
            <v>-1968633.9299999997</v>
          </cell>
          <cell r="K42">
            <v>94.30469613739156</v>
          </cell>
          <cell r="L42">
            <v>-915453.2899999991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25170442.79</v>
          </cell>
          <cell r="H43">
            <v>1856448.1499999985</v>
          </cell>
          <cell r="I43">
            <v>38.20944982206842</v>
          </cell>
          <cell r="J43">
            <v>-3002161.8500000015</v>
          </cell>
          <cell r="K43">
            <v>92.93934387380617</v>
          </cell>
          <cell r="L43">
            <v>-1912213.210000001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11026349.96</v>
          </cell>
          <cell r="H44">
            <v>925004.5900000017</v>
          </cell>
          <cell r="I44">
            <v>20.437004846970712</v>
          </cell>
          <cell r="J44">
            <v>-3601121.4099999983</v>
          </cell>
          <cell r="K44">
            <v>76.3344692219372</v>
          </cell>
          <cell r="L44">
            <v>-3418435.039999999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12732945.22</v>
          </cell>
          <cell r="H45">
            <v>758707.4900000002</v>
          </cell>
          <cell r="I45">
            <v>38.65828441862836</v>
          </cell>
          <cell r="J45">
            <v>-1203892.5099999998</v>
          </cell>
          <cell r="K45">
            <v>100.11990552376784</v>
          </cell>
          <cell r="L45">
            <v>15249.22000000067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4192192.44</v>
          </cell>
          <cell r="H46">
            <v>221692.10999999987</v>
          </cell>
          <cell r="I46">
            <v>17.56002144981076</v>
          </cell>
          <cell r="J46">
            <v>-1040789.8900000001</v>
          </cell>
          <cell r="K46">
            <v>80.95508010361465</v>
          </cell>
          <cell r="L46">
            <v>-986225.56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3902996.83</v>
          </cell>
          <cell r="H47">
            <v>247891.35999999987</v>
          </cell>
          <cell r="I47">
            <v>21.898355931799117</v>
          </cell>
          <cell r="J47">
            <v>-884117.6400000001</v>
          </cell>
          <cell r="K47">
            <v>88.38151930287464</v>
          </cell>
          <cell r="L47">
            <v>-513081.1699999999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4412009.68</v>
          </cell>
          <cell r="H48">
            <v>341666.4599999995</v>
          </cell>
          <cell r="I48">
            <v>14.578782865752348</v>
          </cell>
          <cell r="J48">
            <v>-2001920.5400000005</v>
          </cell>
          <cell r="K48">
            <v>69.61925640422379</v>
          </cell>
          <cell r="L48">
            <v>-1925331.3200000003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10563587.23</v>
          </cell>
          <cell r="H49">
            <v>559570.7200000007</v>
          </cell>
          <cell r="I49">
            <v>25.91321397627032</v>
          </cell>
          <cell r="J49">
            <v>-1599832.2799999993</v>
          </cell>
          <cell r="K49">
            <v>93.76428270272525</v>
          </cell>
          <cell r="L49">
            <v>-702522.7699999996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4405171.04</v>
          </cell>
          <cell r="H50">
            <v>220346.56000000006</v>
          </cell>
          <cell r="I50">
            <v>16.00404410750005</v>
          </cell>
          <cell r="J50">
            <v>-1156471.44</v>
          </cell>
          <cell r="K50">
            <v>82.3039702977345</v>
          </cell>
          <cell r="L50">
            <v>-947147.96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4080712.93</v>
          </cell>
          <cell r="H51">
            <v>284560.3200000003</v>
          </cell>
          <cell r="I51">
            <v>35.68378205530131</v>
          </cell>
          <cell r="J51">
            <v>-512889.6799999997</v>
          </cell>
          <cell r="K51">
            <v>101.51178699184564</v>
          </cell>
          <cell r="L51">
            <v>60772.93000000017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25530163.08</v>
          </cell>
          <cell r="H52">
            <v>1552781.049999997</v>
          </cell>
          <cell r="I52">
            <v>35.70226344720038</v>
          </cell>
          <cell r="J52">
            <v>-2796469.950000003</v>
          </cell>
          <cell r="K52">
            <v>101.8112925987611</v>
          </cell>
          <cell r="L52">
            <v>454199.0799999982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31123347.13</v>
          </cell>
          <cell r="H53">
            <v>1749951.5500000007</v>
          </cell>
          <cell r="I53">
            <v>30.66993850945231</v>
          </cell>
          <cell r="J53">
            <v>-3955803.4499999993</v>
          </cell>
          <cell r="K53">
            <v>94.85524786756365</v>
          </cell>
          <cell r="L53">
            <v>-1688065.870000001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14843948.01</v>
          </cell>
          <cell r="H54">
            <v>1240879.709999999</v>
          </cell>
          <cell r="I54">
            <v>31.083382430299817</v>
          </cell>
          <cell r="J54">
            <v>-2751220.290000001</v>
          </cell>
          <cell r="K54">
            <v>86.6709948404186</v>
          </cell>
          <cell r="L54">
            <v>-2282828.99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28750008.92</v>
          </cell>
          <cell r="H55">
            <v>1864575.5200000033</v>
          </cell>
          <cell r="I55">
            <v>13.932418142419511</v>
          </cell>
          <cell r="J55">
            <v>-11518424.479999997</v>
          </cell>
          <cell r="K55">
            <v>90.84238263791853</v>
          </cell>
          <cell r="L55">
            <v>-2898224.079999998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34201851.76</v>
          </cell>
          <cell r="H56">
            <v>2413175.009999998</v>
          </cell>
          <cell r="I56">
            <v>39.69736466779512</v>
          </cell>
          <cell r="J56">
            <v>-3665754.990000002</v>
          </cell>
          <cell r="K56">
            <v>91.60829545879142</v>
          </cell>
          <cell r="L56">
            <v>-3133033.240000002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4639201.81</v>
          </cell>
          <cell r="H57">
            <v>237315.14999999944</v>
          </cell>
          <cell r="I57">
            <v>20.942978372658796</v>
          </cell>
          <cell r="J57">
            <v>-895833.8500000006</v>
          </cell>
          <cell r="K57">
            <v>87.13762280723832</v>
          </cell>
          <cell r="L57">
            <v>-684792.1900000004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26813794.81</v>
          </cell>
          <cell r="H58">
            <v>1203737.9800000004</v>
          </cell>
          <cell r="I58">
            <v>29.272751325646357</v>
          </cell>
          <cell r="J58">
            <v>-2908407.0199999996</v>
          </cell>
          <cell r="K58">
            <v>103.00235220082685</v>
          </cell>
          <cell r="L58">
            <v>781578.8099999987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5991377.94</v>
          </cell>
          <cell r="H59">
            <v>364913.29000000004</v>
          </cell>
          <cell r="I59">
            <v>32.12197013443378</v>
          </cell>
          <cell r="J59">
            <v>-771110.71</v>
          </cell>
          <cell r="K59">
            <v>91.79138548295371</v>
          </cell>
          <cell r="L59">
            <v>-535790.0599999996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7014387.24</v>
          </cell>
          <cell r="H60">
            <v>293321.4000000004</v>
          </cell>
          <cell r="I60">
            <v>20.422014899394302</v>
          </cell>
          <cell r="J60">
            <v>-1142978.5999999996</v>
          </cell>
          <cell r="K60">
            <v>117.39933554372442</v>
          </cell>
          <cell r="L60">
            <v>1039577.2400000002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4298998.26</v>
          </cell>
          <cell r="H61">
            <v>552978.5799999996</v>
          </cell>
          <cell r="I61">
            <v>27.358125801789857</v>
          </cell>
          <cell r="J61">
            <v>-1468280.4200000004</v>
          </cell>
          <cell r="K61">
            <v>80.29144480208402</v>
          </cell>
          <cell r="L61">
            <v>-1055243.7400000002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3924848.31</v>
          </cell>
          <cell r="H62">
            <v>380210.18999999994</v>
          </cell>
          <cell r="I62">
            <v>26.721715063629286</v>
          </cell>
          <cell r="J62">
            <v>-1042640.81</v>
          </cell>
          <cell r="K62">
            <v>83.87575031628258</v>
          </cell>
          <cell r="L62">
            <v>-754511.69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3686891.01</v>
          </cell>
          <cell r="H63">
            <v>350928.3499999996</v>
          </cell>
          <cell r="I63">
            <v>68.30668958295209</v>
          </cell>
          <cell r="J63">
            <v>-162825.65000000037</v>
          </cell>
          <cell r="K63">
            <v>132.07652174598357</v>
          </cell>
          <cell r="L63">
            <v>895410.0099999998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6433514.33</v>
          </cell>
          <cell r="H64">
            <v>431753.3700000001</v>
          </cell>
          <cell r="I64">
            <v>36.61067658206918</v>
          </cell>
          <cell r="J64">
            <v>-747556.6299999999</v>
          </cell>
          <cell r="K64">
            <v>106.17280094397617</v>
          </cell>
          <cell r="L64">
            <v>374039.3300000001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5004722.23</v>
          </cell>
          <cell r="H65">
            <v>939727.8800000004</v>
          </cell>
          <cell r="I65">
            <v>71.72564476365665</v>
          </cell>
          <cell r="J65">
            <v>-370442.11999999965</v>
          </cell>
          <cell r="K65">
            <v>102.27160247345492</v>
          </cell>
          <cell r="L65">
            <v>111162.23000000045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14108888.24</v>
          </cell>
          <cell r="H66">
            <v>959359.5700000003</v>
          </cell>
          <cell r="I66">
            <v>28.995595167680737</v>
          </cell>
          <cell r="J66">
            <v>-2349279.4299999997</v>
          </cell>
          <cell r="K66">
            <v>96.72596396629366</v>
          </cell>
          <cell r="L66">
            <v>-477565.7599999998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26519878.68</v>
          </cell>
          <cell r="H67">
            <v>2438804.75</v>
          </cell>
          <cell r="I67">
            <v>48.930971310391655</v>
          </cell>
          <cell r="J67">
            <v>-2545369.25</v>
          </cell>
          <cell r="K67">
            <v>103.16894143163434</v>
          </cell>
          <cell r="L67">
            <v>814585.6799999997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35154387.97</v>
          </cell>
          <cell r="H68">
            <v>3331914.5700000003</v>
          </cell>
          <cell r="I68">
            <v>50.63342904087007</v>
          </cell>
          <cell r="J68">
            <v>-3248549.4299999997</v>
          </cell>
          <cell r="K68">
            <v>92.5291229528809</v>
          </cell>
          <cell r="L68">
            <v>-2838394.030000001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7170848.53</v>
          </cell>
          <cell r="H69">
            <v>519032.91000000015</v>
          </cell>
          <cell r="I69">
            <v>42.817431941923786</v>
          </cell>
          <cell r="J69">
            <v>-693167.0899999999</v>
          </cell>
          <cell r="K69">
            <v>91.24610029521047</v>
          </cell>
          <cell r="L69">
            <v>-687951.4699999997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3085430.48</v>
          </cell>
          <cell r="H70">
            <v>156817.68000000017</v>
          </cell>
          <cell r="I70">
            <v>26.42920367405413</v>
          </cell>
          <cell r="J70">
            <v>-436532.31999999983</v>
          </cell>
          <cell r="K70">
            <v>90.63812321539781</v>
          </cell>
          <cell r="L70">
            <v>-318689.52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2184188.6</v>
          </cell>
          <cell r="H71">
            <v>397153.06000000006</v>
          </cell>
          <cell r="I71">
            <v>44.86652101022609</v>
          </cell>
          <cell r="J71">
            <v>-488034.93999999994</v>
          </cell>
          <cell r="K71">
            <v>81.73694726139382</v>
          </cell>
          <cell r="L71">
            <v>-488028.3999999999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5427818403.120003</v>
          </cell>
          <cell r="H72">
            <v>368320202.0399999</v>
          </cell>
          <cell r="I72">
            <v>42.9851418283543</v>
          </cell>
          <cell r="J72">
            <v>-488534483.96</v>
          </cell>
          <cell r="K72">
            <v>96.38179191064754</v>
          </cell>
          <cell r="L72">
            <v>-203762308.88000005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1025409235.87</v>
      </c>
      <c r="F10" s="33">
        <f>'[1]вспомогат'!H10</f>
        <v>62929114.42999995</v>
      </c>
      <c r="G10" s="34">
        <f>'[1]вспомогат'!I10</f>
        <v>48.341378382426896</v>
      </c>
      <c r="H10" s="35">
        <f>'[1]вспомогат'!J10</f>
        <v>-67247385.57000005</v>
      </c>
      <c r="I10" s="36">
        <f>'[1]вспомогат'!K10</f>
        <v>96.36903893422502</v>
      </c>
      <c r="J10" s="37">
        <f>'[1]вспомогат'!L10</f>
        <v>-38635033.129999995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2545729014.56</v>
      </c>
      <c r="F12" s="38">
        <f>'[1]вспомогат'!H11</f>
        <v>173328719.3800001</v>
      </c>
      <c r="G12" s="39">
        <f>'[1]вспомогат'!I11</f>
        <v>45.59002587653544</v>
      </c>
      <c r="H12" s="35">
        <f>'[1]вспомогат'!J11</f>
        <v>-206861280.6199999</v>
      </c>
      <c r="I12" s="36">
        <f>'[1]вспомогат'!K11</f>
        <v>96.71487784210926</v>
      </c>
      <c r="J12" s="37">
        <f>'[1]вспомогат'!L11</f>
        <v>-86470985.44000006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206819180.81</v>
      </c>
      <c r="F13" s="38">
        <f>'[1]вспомогат'!H12</f>
        <v>12537618.840000004</v>
      </c>
      <c r="G13" s="39">
        <f>'[1]вспомогат'!I12</f>
        <v>32.45093721041939</v>
      </c>
      <c r="H13" s="35">
        <f>'[1]вспомогат'!J12</f>
        <v>-26097995.159999996</v>
      </c>
      <c r="I13" s="36">
        <f>'[1]вспомогат'!K12</f>
        <v>93.80710788733259</v>
      </c>
      <c r="J13" s="37">
        <f>'[1]вспомогат'!L12</f>
        <v>-13653644.189999998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302889928.45</v>
      </c>
      <c r="F14" s="38">
        <f>'[1]вспомогат'!H13</f>
        <v>20046280.339999974</v>
      </c>
      <c r="G14" s="39">
        <f>'[1]вспомогат'!I13</f>
        <v>48.116057639571395</v>
      </c>
      <c r="H14" s="35">
        <f>'[1]вспомогат'!J13</f>
        <v>-21616069.660000026</v>
      </c>
      <c r="I14" s="36">
        <f>'[1]вспомогат'!K13</f>
        <v>101.63695924923728</v>
      </c>
      <c r="J14" s="37">
        <f>'[1]вспомогат'!L13</f>
        <v>4878328.449999988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282409858.2</v>
      </c>
      <c r="F15" s="38">
        <f>'[1]вспомогат'!H14</f>
        <v>18688588.179999977</v>
      </c>
      <c r="G15" s="39">
        <f>'[1]вспомогат'!I14</f>
        <v>44.10598550929854</v>
      </c>
      <c r="H15" s="35">
        <f>'[1]вспомогат'!J14</f>
        <v>-23683411.820000023</v>
      </c>
      <c r="I15" s="36">
        <f>'[1]вспомогат'!K14</f>
        <v>92.74909296918105</v>
      </c>
      <c r="J15" s="37">
        <f>'[1]вспомогат'!L14</f>
        <v>-22078141.800000012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39667059.86</v>
      </c>
      <c r="F16" s="38">
        <f>'[1]вспомогат'!H15</f>
        <v>2484235.079999998</v>
      </c>
      <c r="G16" s="39">
        <f>'[1]вспомогат'!I15</f>
        <v>40.59977185218111</v>
      </c>
      <c r="H16" s="35">
        <f>'[1]вспомогат'!J15</f>
        <v>-3634604.920000002</v>
      </c>
      <c r="I16" s="36">
        <f>'[1]вспомогат'!K15</f>
        <v>94.40179845542737</v>
      </c>
      <c r="J16" s="37">
        <f>'[1]вспомогат'!L15</f>
        <v>-2352330.1400000006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3377515041.8799996</v>
      </c>
      <c r="F17" s="41">
        <f>SUM(F12:F16)</f>
        <v>227085441.82000005</v>
      </c>
      <c r="G17" s="42">
        <f>F17/D17*100</f>
        <v>44.615893635523584</v>
      </c>
      <c r="H17" s="41">
        <f>SUM(H12:H16)</f>
        <v>-281893362.17999995</v>
      </c>
      <c r="I17" s="43">
        <f>E17/C17*100</f>
        <v>96.57791795672493</v>
      </c>
      <c r="J17" s="41">
        <f>SUM(J12:J16)</f>
        <v>-119676773.12000008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18553284.79</v>
      </c>
      <c r="F18" s="45">
        <f>'[1]вспомогат'!H16</f>
        <v>1046996.3599999994</v>
      </c>
      <c r="G18" s="46">
        <f>'[1]вспомогат'!I16</f>
        <v>26.505794080402694</v>
      </c>
      <c r="H18" s="47">
        <f>'[1]вспомогат'!J16</f>
        <v>-2903069.6400000006</v>
      </c>
      <c r="I18" s="48">
        <f>'[1]вспомогат'!K16</f>
        <v>94.33249428715767</v>
      </c>
      <c r="J18" s="49">
        <f>'[1]вспомогат'!L16</f>
        <v>-1114683.210000001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138066193.85</v>
      </c>
      <c r="F19" s="38">
        <f>'[1]вспомогат'!H17</f>
        <v>11242127.309999987</v>
      </c>
      <c r="G19" s="39">
        <f>'[1]вспомогат'!I17</f>
        <v>54.45446903279838</v>
      </c>
      <c r="H19" s="35">
        <f>'[1]вспомогат'!J17</f>
        <v>-9402876.690000013</v>
      </c>
      <c r="I19" s="36">
        <f>'[1]вспомогат'!K17</f>
        <v>108.99600891668297</v>
      </c>
      <c r="J19" s="37">
        <f>'[1]вспомогат'!L17</f>
        <v>11395322.849999994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69630</v>
      </c>
      <c r="F20" s="38">
        <f>'[1]вспомогат'!H18</f>
        <v>2120</v>
      </c>
      <c r="G20" s="39">
        <f>'[1]вспомогат'!I18</f>
        <v>30.070921985815602</v>
      </c>
      <c r="H20" s="35">
        <f>'[1]вспомогат'!J18</f>
        <v>-4930</v>
      </c>
      <c r="I20" s="36">
        <f>'[1]вспомогат'!K18</f>
        <v>140.5247225025227</v>
      </c>
      <c r="J20" s="37">
        <f>'[1]вспомогат'!L18</f>
        <v>20080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2224141.34</v>
      </c>
      <c r="F21" s="38">
        <f>'[1]вспомогат'!H19</f>
        <v>148730.90999999992</v>
      </c>
      <c r="G21" s="39">
        <f>'[1]вспомогат'!I19</f>
        <v>13.00601282841664</v>
      </c>
      <c r="H21" s="35">
        <f>'[1]вспомогат'!J19</f>
        <v>-994824.0900000001</v>
      </c>
      <c r="I21" s="36">
        <f>'[1]вспомогат'!K19</f>
        <v>80.94851288397146</v>
      </c>
      <c r="J21" s="37">
        <f>'[1]вспомогат'!L19</f>
        <v>-523458.66000000015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65955389.2</v>
      </c>
      <c r="F22" s="38">
        <f>'[1]вспомогат'!H20</f>
        <v>5791364.040000007</v>
      </c>
      <c r="G22" s="39">
        <f>'[1]вспомогат'!I20</f>
        <v>50.658249406086696</v>
      </c>
      <c r="H22" s="35">
        <f>'[1]вспомогат'!J20</f>
        <v>-5640858.959999993</v>
      </c>
      <c r="I22" s="36">
        <f>'[1]вспомогат'!K20</f>
        <v>104.80297696855551</v>
      </c>
      <c r="J22" s="37">
        <f>'[1]вспомогат'!L20</f>
        <v>3022645.200000003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14782708.23</v>
      </c>
      <c r="F23" s="38">
        <f>'[1]вспомогат'!H21</f>
        <v>975945.9400000013</v>
      </c>
      <c r="G23" s="39">
        <f>'[1]вспомогат'!I21</f>
        <v>39.24805015663901</v>
      </c>
      <c r="H23" s="35">
        <f>'[1]вспомогат'!J21</f>
        <v>-1510664.0599999987</v>
      </c>
      <c r="I23" s="36">
        <f>'[1]вспомогат'!K21</f>
        <v>116.61754504296624</v>
      </c>
      <c r="J23" s="37">
        <f>'[1]вспомогат'!L21</f>
        <v>2106478.2300000004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29265458.31</v>
      </c>
      <c r="F24" s="38">
        <f>'[1]вспомогат'!H22</f>
        <v>1607387.8399999999</v>
      </c>
      <c r="G24" s="39">
        <f>'[1]вспомогат'!I22</f>
        <v>25.653746809616283</v>
      </c>
      <c r="H24" s="35">
        <f>'[1]вспомогат'!J22</f>
        <v>-4658316.16</v>
      </c>
      <c r="I24" s="36">
        <f>'[1]вспомогат'!K22</f>
        <v>92.80369381774084</v>
      </c>
      <c r="J24" s="37">
        <f>'[1]вспомогат'!L22</f>
        <v>-2269340.6900000013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3497810.05</v>
      </c>
      <c r="F25" s="38">
        <f>'[1]вспомогат'!H23</f>
        <v>216883.3299999996</v>
      </c>
      <c r="G25" s="39">
        <f>'[1]вспомогат'!I23</f>
        <v>21.633815784223717</v>
      </c>
      <c r="H25" s="35">
        <f>'[1]вспомогат'!J23</f>
        <v>-785636.6700000004</v>
      </c>
      <c r="I25" s="36">
        <f>'[1]вспомогат'!K23</f>
        <v>87.45449956332881</v>
      </c>
      <c r="J25" s="37">
        <f>'[1]вспомогат'!L23</f>
        <v>-501766.9500000002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19040689.26</v>
      </c>
      <c r="F26" s="38">
        <f>'[1]вспомогат'!H24</f>
        <v>1294703.870000001</v>
      </c>
      <c r="G26" s="39">
        <f>'[1]вспомогат'!I24</f>
        <v>38.5472626076891</v>
      </c>
      <c r="H26" s="35">
        <f>'[1]вспомогат'!J24</f>
        <v>-2064040.129999999</v>
      </c>
      <c r="I26" s="36">
        <f>'[1]вспомогат'!K24</f>
        <v>99.90497963696454</v>
      </c>
      <c r="J26" s="37">
        <f>'[1]вспомогат'!L24</f>
        <v>-18109.73999999836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53226849.42</v>
      </c>
      <c r="F27" s="38">
        <f>'[1]вспомогат'!H25</f>
        <v>3235811.6099999994</v>
      </c>
      <c r="G27" s="39">
        <f>'[1]вспомогат'!I25</f>
        <v>28.141933792159367</v>
      </c>
      <c r="H27" s="35">
        <f>'[1]вспомогат'!J25</f>
        <v>-8262373.390000001</v>
      </c>
      <c r="I27" s="36">
        <f>'[1]вспомогат'!K25</f>
        <v>88.18893155610272</v>
      </c>
      <c r="J27" s="37">
        <f>'[1]вспомогат'!L25</f>
        <v>-7128626.579999998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29342021.42</v>
      </c>
      <c r="F28" s="38">
        <f>'[1]вспомогат'!H26</f>
        <v>2885265.210000001</v>
      </c>
      <c r="G28" s="39">
        <f>'[1]вспомогат'!I26</f>
        <v>36.08466033886198</v>
      </c>
      <c r="H28" s="35">
        <f>'[1]вспомогат'!J26</f>
        <v>-5110556.789999999</v>
      </c>
      <c r="I28" s="36">
        <f>'[1]вспомогат'!K26</f>
        <v>91.91201030546453</v>
      </c>
      <c r="J28" s="37">
        <f>'[1]вспомогат'!L26</f>
        <v>-2582012.579999998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28646126.43</v>
      </c>
      <c r="F29" s="38">
        <f>'[1]вспомогат'!H27</f>
        <v>3903421.8900000006</v>
      </c>
      <c r="G29" s="39">
        <f>'[1]вспомогат'!I27</f>
        <v>54.61804022324513</v>
      </c>
      <c r="H29" s="35">
        <f>'[1]вспомогат'!J27</f>
        <v>-3243341.1099999994</v>
      </c>
      <c r="I29" s="36">
        <f>'[1]вспомогат'!K27</f>
        <v>91.25628257835865</v>
      </c>
      <c r="J29" s="37">
        <f>'[1]вспомогат'!L27</f>
        <v>-2744727.5700000003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41224.100000000006</v>
      </c>
      <c r="F30" s="38">
        <f>'[1]вспомогат'!H28</f>
        <v>520</v>
      </c>
      <c r="G30" s="39">
        <f>'[1]вспомогат'!I28</f>
        <v>2.902595590287469</v>
      </c>
      <c r="H30" s="35">
        <f>'[1]вспомогат'!J28</f>
        <v>-17395</v>
      </c>
      <c r="I30" s="36">
        <f>'[1]вспомогат'!K28</f>
        <v>71.58204549400938</v>
      </c>
      <c r="J30" s="37">
        <f>'[1]вспомогат'!L28</f>
        <v>-16365.899999999994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88336468.6</v>
      </c>
      <c r="F31" s="38">
        <f>'[1]вспомогат'!H29</f>
        <v>6260668.419999987</v>
      </c>
      <c r="G31" s="39">
        <f>'[1]вспомогат'!I29</f>
        <v>45.72449608732116</v>
      </c>
      <c r="H31" s="35">
        <f>'[1]вспомогат'!J29</f>
        <v>-7431485.580000013</v>
      </c>
      <c r="I31" s="36">
        <f>'[1]вспомогат'!K29</f>
        <v>94.21972840104232</v>
      </c>
      <c r="J31" s="37">
        <f>'[1]вспомогат'!L29</f>
        <v>-5419340.400000006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19521480.49</v>
      </c>
      <c r="F32" s="38">
        <f>'[1]вспомогат'!H30</f>
        <v>1616231.7199999988</v>
      </c>
      <c r="G32" s="39">
        <f>'[1]вспомогат'!I30</f>
        <v>22.250418994067296</v>
      </c>
      <c r="H32" s="35">
        <f>'[1]вспомогат'!J30</f>
        <v>-5647594.280000001</v>
      </c>
      <c r="I32" s="36">
        <f>'[1]вспомогат'!K30</f>
        <v>85.15881083867302</v>
      </c>
      <c r="J32" s="37">
        <f>'[1]вспомогат'!L30</f>
        <v>-3402137.5100000016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14872771.34</v>
      </c>
      <c r="F33" s="38">
        <f>'[1]вспомогат'!H31</f>
        <v>1086312.8599999994</v>
      </c>
      <c r="G33" s="39">
        <f>'[1]вспомогат'!I31</f>
        <v>27.16371602637771</v>
      </c>
      <c r="H33" s="35">
        <f>'[1]вспомогат'!J31</f>
        <v>-2912819.1400000006</v>
      </c>
      <c r="I33" s="36">
        <f>'[1]вспомогат'!K31</f>
        <v>86.94249214930487</v>
      </c>
      <c r="J33" s="37">
        <f>'[1]вспомогат'!L31</f>
        <v>-2233675.66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16840433.67</v>
      </c>
      <c r="F34" s="38">
        <f>'[1]вспомогат'!H32</f>
        <v>1294732.870000001</v>
      </c>
      <c r="G34" s="39">
        <f>'[1]вспомогат'!I32</f>
        <v>32.810010106047635</v>
      </c>
      <c r="H34" s="35">
        <f>'[1]вспомогат'!J32</f>
        <v>-2651419.129999999</v>
      </c>
      <c r="I34" s="36">
        <f>'[1]вспомогат'!K32</f>
        <v>92.10406632809632</v>
      </c>
      <c r="J34" s="37">
        <f>'[1]вспомогат'!L32</f>
        <v>-1443703.3299999982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29396481.14</v>
      </c>
      <c r="F35" s="38">
        <f>'[1]вспомогат'!H33</f>
        <v>2890847.740000002</v>
      </c>
      <c r="G35" s="39">
        <f>'[1]вспомогат'!I33</f>
        <v>40.37887661473383</v>
      </c>
      <c r="H35" s="35">
        <f>'[1]вспомогат'!J33</f>
        <v>-4268459.259999998</v>
      </c>
      <c r="I35" s="36">
        <f>'[1]вспомогат'!K33</f>
        <v>93.96333233349495</v>
      </c>
      <c r="J35" s="37">
        <f>'[1]вспомогат'!L33</f>
        <v>-1888574.8599999994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2955838.56</v>
      </c>
      <c r="F37" s="38">
        <f>'[1]вспомогат'!H35</f>
        <v>399919.43999999994</v>
      </c>
      <c r="G37" s="39">
        <f>'[1]вспомогат'!I35</f>
        <v>25.40083865058808</v>
      </c>
      <c r="H37" s="35">
        <f>'[1]вспомогат'!J35</f>
        <v>-1174514.56</v>
      </c>
      <c r="I37" s="36">
        <f>'[1]вспомогат'!K35</f>
        <v>72.30151672699868</v>
      </c>
      <c r="J37" s="37">
        <f>'[1]вспомогат'!L35</f>
        <v>-1132372.44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574822559.8299999</v>
      </c>
      <c r="F38" s="41">
        <f>SUM(F18:F37)</f>
        <v>45900523.35999998</v>
      </c>
      <c r="G38" s="42">
        <f>F38/D38*100</f>
        <v>40.0486310129258</v>
      </c>
      <c r="H38" s="41">
        <f>SUM(H18:H37)</f>
        <v>-68711442.64000002</v>
      </c>
      <c r="I38" s="43">
        <f>E38/C38*100</f>
        <v>97.32225148698008</v>
      </c>
      <c r="J38" s="41">
        <f>SUM(J18:J37)</f>
        <v>-15815810.170000004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6238942.91</v>
      </c>
      <c r="F39" s="38">
        <f>'[1]вспомогат'!H36</f>
        <v>383659.41000000015</v>
      </c>
      <c r="G39" s="39">
        <f>'[1]вспомогат'!I36</f>
        <v>12.912920951234689</v>
      </c>
      <c r="H39" s="35">
        <f>'[1]вспомогат'!J36</f>
        <v>-2587468.59</v>
      </c>
      <c r="I39" s="36">
        <f>'[1]вспомогат'!K36</f>
        <v>73.34687239561259</v>
      </c>
      <c r="J39" s="37">
        <f>'[1]вспомогат'!L36</f>
        <v>-2267136.09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20040339.26</v>
      </c>
      <c r="F40" s="38">
        <f>'[1]вспомогат'!H37</f>
        <v>1800492.0100000016</v>
      </c>
      <c r="G40" s="39">
        <f>'[1]вспомогат'!I37</f>
        <v>44.85364170587593</v>
      </c>
      <c r="H40" s="35">
        <f>'[1]вспомогат'!J37</f>
        <v>-2213656.9899999984</v>
      </c>
      <c r="I40" s="36">
        <f>'[1]вспомогат'!K37</f>
        <v>91.21629803738077</v>
      </c>
      <c r="J40" s="37">
        <f>'[1]вспомогат'!L37</f>
        <v>-1929790.7399999984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10003264.89</v>
      </c>
      <c r="F41" s="38">
        <f>'[1]вспомогат'!H38</f>
        <v>687460.6900000013</v>
      </c>
      <c r="G41" s="39">
        <f>'[1]вспомогат'!I38</f>
        <v>35.39484837781933</v>
      </c>
      <c r="H41" s="35">
        <f>'[1]вспомогат'!J38</f>
        <v>-1254801.3099999987</v>
      </c>
      <c r="I41" s="36">
        <f>'[1]вспомогат'!K38</f>
        <v>97.29705464140766</v>
      </c>
      <c r="J41" s="37">
        <f>'[1]вспомогат'!L38</f>
        <v>-277894.1099999994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7503133.87</v>
      </c>
      <c r="F42" s="38">
        <f>'[1]вспомогат'!H39</f>
        <v>506003.7999999998</v>
      </c>
      <c r="G42" s="39">
        <f>'[1]вспомогат'!I39</f>
        <v>21.313499852575703</v>
      </c>
      <c r="H42" s="35">
        <f>'[1]вспомогат'!J39</f>
        <v>-1868096.2000000002</v>
      </c>
      <c r="I42" s="36">
        <f>'[1]вспомогат'!K39</f>
        <v>82.10555316029064</v>
      </c>
      <c r="J42" s="37">
        <f>'[1]вспомогат'!L39</f>
        <v>-1635266.13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7870008.87</v>
      </c>
      <c r="F43" s="38">
        <f>'[1]вспомогат'!H40</f>
        <v>430158.53000000026</v>
      </c>
      <c r="G43" s="39">
        <f>'[1]вспомогат'!I40</f>
        <v>25.560597588563073</v>
      </c>
      <c r="H43" s="35">
        <f>'[1]вспомогат'!J40</f>
        <v>-1252738.4699999997</v>
      </c>
      <c r="I43" s="36">
        <f>'[1]вспомогат'!K40</f>
        <v>113.46881816952367</v>
      </c>
      <c r="J43" s="37">
        <f>'[1]вспомогат'!L40</f>
        <v>934174.8700000001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12290416.57</v>
      </c>
      <c r="F44" s="38">
        <f>'[1]вспомогат'!H41</f>
        <v>818807.5899999999</v>
      </c>
      <c r="G44" s="39">
        <f>'[1]вспомогат'!I41</f>
        <v>58.745281157561145</v>
      </c>
      <c r="H44" s="35">
        <f>'[1]вспомогат'!J41</f>
        <v>-575019.4100000001</v>
      </c>
      <c r="I44" s="36">
        <f>'[1]вспомогат'!K41</f>
        <v>101.30375383214414</v>
      </c>
      <c r="J44" s="37">
        <f>'[1]вспомогат'!L41</f>
        <v>158174.5700000003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15158373.71</v>
      </c>
      <c r="F45" s="38">
        <f>'[1]вспомогат'!H42</f>
        <v>983321.0700000003</v>
      </c>
      <c r="G45" s="39">
        <f>'[1]вспомогат'!I42</f>
        <v>33.3108421368212</v>
      </c>
      <c r="H45" s="35">
        <f>'[1]вспомогат'!J42</f>
        <v>-1968633.9299999997</v>
      </c>
      <c r="I45" s="36">
        <f>'[1]вспомогат'!K42</f>
        <v>94.30469613739156</v>
      </c>
      <c r="J45" s="37">
        <f>'[1]вспомогат'!L42</f>
        <v>-915453.2899999991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25170442.79</v>
      </c>
      <c r="F46" s="38">
        <f>'[1]вспомогат'!H43</f>
        <v>1856448.1499999985</v>
      </c>
      <c r="G46" s="39">
        <f>'[1]вспомогат'!I43</f>
        <v>38.20944982206842</v>
      </c>
      <c r="H46" s="35">
        <f>'[1]вспомогат'!J43</f>
        <v>-3002161.8500000015</v>
      </c>
      <c r="I46" s="36">
        <f>'[1]вспомогат'!K43</f>
        <v>92.93934387380617</v>
      </c>
      <c r="J46" s="37">
        <f>'[1]вспомогат'!L43</f>
        <v>-1912213.210000001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11026349.96</v>
      </c>
      <c r="F47" s="38">
        <f>'[1]вспомогат'!H44</f>
        <v>925004.5900000017</v>
      </c>
      <c r="G47" s="39">
        <f>'[1]вспомогат'!I44</f>
        <v>20.437004846970712</v>
      </c>
      <c r="H47" s="35">
        <f>'[1]вспомогат'!J44</f>
        <v>-3601121.4099999983</v>
      </c>
      <c r="I47" s="36">
        <f>'[1]вспомогат'!K44</f>
        <v>76.3344692219372</v>
      </c>
      <c r="J47" s="37">
        <f>'[1]вспомогат'!L44</f>
        <v>-3418435.039999999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12732945.22</v>
      </c>
      <c r="F48" s="38">
        <f>'[1]вспомогат'!H45</f>
        <v>758707.4900000002</v>
      </c>
      <c r="G48" s="39">
        <f>'[1]вспомогат'!I45</f>
        <v>38.65828441862836</v>
      </c>
      <c r="H48" s="35">
        <f>'[1]вспомогат'!J45</f>
        <v>-1203892.5099999998</v>
      </c>
      <c r="I48" s="36">
        <f>'[1]вспомогат'!K45</f>
        <v>100.11990552376784</v>
      </c>
      <c r="J48" s="37">
        <f>'[1]вспомогат'!L45</f>
        <v>15249.22000000067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4192192.44</v>
      </c>
      <c r="F49" s="38">
        <f>'[1]вспомогат'!H46</f>
        <v>221692.10999999987</v>
      </c>
      <c r="G49" s="39">
        <f>'[1]вспомогат'!I46</f>
        <v>17.56002144981076</v>
      </c>
      <c r="H49" s="35">
        <f>'[1]вспомогат'!J46</f>
        <v>-1040789.8900000001</v>
      </c>
      <c r="I49" s="36">
        <f>'[1]вспомогат'!K46</f>
        <v>80.95508010361465</v>
      </c>
      <c r="J49" s="37">
        <f>'[1]вспомогат'!L46</f>
        <v>-986225.56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3902996.83</v>
      </c>
      <c r="F50" s="38">
        <f>'[1]вспомогат'!H47</f>
        <v>247891.35999999987</v>
      </c>
      <c r="G50" s="39">
        <f>'[1]вспомогат'!I47</f>
        <v>21.898355931799117</v>
      </c>
      <c r="H50" s="35">
        <f>'[1]вспомогат'!J47</f>
        <v>-884117.6400000001</v>
      </c>
      <c r="I50" s="36">
        <f>'[1]вспомогат'!K47</f>
        <v>88.38151930287464</v>
      </c>
      <c r="J50" s="37">
        <f>'[1]вспомогат'!L47</f>
        <v>-513081.1699999999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4412009.68</v>
      </c>
      <c r="F51" s="38">
        <f>'[1]вспомогат'!H48</f>
        <v>341666.4599999995</v>
      </c>
      <c r="G51" s="39">
        <f>'[1]вспомогат'!I48</f>
        <v>14.578782865752348</v>
      </c>
      <c r="H51" s="35">
        <f>'[1]вспомогат'!J48</f>
        <v>-2001920.5400000005</v>
      </c>
      <c r="I51" s="36">
        <f>'[1]вспомогат'!K48</f>
        <v>69.61925640422379</v>
      </c>
      <c r="J51" s="37">
        <f>'[1]вспомогат'!L48</f>
        <v>-1925331.3200000003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10563587.23</v>
      </c>
      <c r="F52" s="38">
        <f>'[1]вспомогат'!H49</f>
        <v>559570.7200000007</v>
      </c>
      <c r="G52" s="39">
        <f>'[1]вспомогат'!I49</f>
        <v>25.91321397627032</v>
      </c>
      <c r="H52" s="35">
        <f>'[1]вспомогат'!J49</f>
        <v>-1599832.2799999993</v>
      </c>
      <c r="I52" s="36">
        <f>'[1]вспомогат'!K49</f>
        <v>93.76428270272525</v>
      </c>
      <c r="J52" s="37">
        <f>'[1]вспомогат'!L49</f>
        <v>-702522.7699999996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4405171.04</v>
      </c>
      <c r="F53" s="38">
        <f>'[1]вспомогат'!H50</f>
        <v>220346.56000000006</v>
      </c>
      <c r="G53" s="39">
        <f>'[1]вспомогат'!I50</f>
        <v>16.00404410750005</v>
      </c>
      <c r="H53" s="35">
        <f>'[1]вспомогат'!J50</f>
        <v>-1156471.44</v>
      </c>
      <c r="I53" s="36">
        <f>'[1]вспомогат'!K50</f>
        <v>82.3039702977345</v>
      </c>
      <c r="J53" s="37">
        <f>'[1]вспомогат'!L50</f>
        <v>-947147.96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4080712.93</v>
      </c>
      <c r="F54" s="38">
        <f>'[1]вспомогат'!H51</f>
        <v>284560.3200000003</v>
      </c>
      <c r="G54" s="39">
        <f>'[1]вспомогат'!I51</f>
        <v>35.68378205530131</v>
      </c>
      <c r="H54" s="35">
        <f>'[1]вспомогат'!J51</f>
        <v>-512889.6799999997</v>
      </c>
      <c r="I54" s="36">
        <f>'[1]вспомогат'!K51</f>
        <v>101.51178699184564</v>
      </c>
      <c r="J54" s="37">
        <f>'[1]вспомогат'!L51</f>
        <v>60772.93000000017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25530163.08</v>
      </c>
      <c r="F55" s="38">
        <f>'[1]вспомогат'!H52</f>
        <v>1552781.049999997</v>
      </c>
      <c r="G55" s="39">
        <f>'[1]вспомогат'!I52</f>
        <v>35.70226344720038</v>
      </c>
      <c r="H55" s="35">
        <f>'[1]вспомогат'!J52</f>
        <v>-2796469.950000003</v>
      </c>
      <c r="I55" s="36">
        <f>'[1]вспомогат'!K52</f>
        <v>101.8112925987611</v>
      </c>
      <c r="J55" s="37">
        <f>'[1]вспомогат'!L52</f>
        <v>454199.0799999982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31123347.13</v>
      </c>
      <c r="F56" s="38">
        <f>'[1]вспомогат'!H53</f>
        <v>1749951.5500000007</v>
      </c>
      <c r="G56" s="39">
        <f>'[1]вспомогат'!I53</f>
        <v>30.66993850945231</v>
      </c>
      <c r="H56" s="35">
        <f>'[1]вспомогат'!J53</f>
        <v>-3955803.4499999993</v>
      </c>
      <c r="I56" s="36">
        <f>'[1]вспомогат'!K53</f>
        <v>94.85524786756365</v>
      </c>
      <c r="J56" s="37">
        <f>'[1]вспомогат'!L53</f>
        <v>-1688065.870000001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14843948.01</v>
      </c>
      <c r="F57" s="38">
        <f>'[1]вспомогат'!H54</f>
        <v>1240879.709999999</v>
      </c>
      <c r="G57" s="39">
        <f>'[1]вспомогат'!I54</f>
        <v>31.083382430299817</v>
      </c>
      <c r="H57" s="35">
        <f>'[1]вспомогат'!J54</f>
        <v>-2751220.290000001</v>
      </c>
      <c r="I57" s="36">
        <f>'[1]вспомогат'!K54</f>
        <v>86.6709948404186</v>
      </c>
      <c r="J57" s="37">
        <f>'[1]вспомогат'!L54</f>
        <v>-2282828.99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28750008.92</v>
      </c>
      <c r="F58" s="38">
        <f>'[1]вспомогат'!H55</f>
        <v>1864575.5200000033</v>
      </c>
      <c r="G58" s="39">
        <f>'[1]вспомогат'!I55</f>
        <v>13.932418142419511</v>
      </c>
      <c r="H58" s="35">
        <f>'[1]вспомогат'!J55</f>
        <v>-11518424.479999997</v>
      </c>
      <c r="I58" s="36">
        <f>'[1]вспомогат'!K55</f>
        <v>90.84238263791853</v>
      </c>
      <c r="J58" s="37">
        <f>'[1]вспомогат'!L55</f>
        <v>-2898224.079999998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34201851.76</v>
      </c>
      <c r="F59" s="38">
        <f>'[1]вспомогат'!H56</f>
        <v>2413175.009999998</v>
      </c>
      <c r="G59" s="39">
        <f>'[1]вспомогат'!I56</f>
        <v>39.69736466779512</v>
      </c>
      <c r="H59" s="35">
        <f>'[1]вспомогат'!J56</f>
        <v>-3665754.990000002</v>
      </c>
      <c r="I59" s="36">
        <f>'[1]вспомогат'!K56</f>
        <v>91.60829545879142</v>
      </c>
      <c r="J59" s="37">
        <f>'[1]вспомогат'!L56</f>
        <v>-3133033.240000002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4639201.81</v>
      </c>
      <c r="F60" s="38">
        <f>'[1]вспомогат'!H57</f>
        <v>237315.14999999944</v>
      </c>
      <c r="G60" s="39">
        <f>'[1]вспомогат'!I57</f>
        <v>20.942978372658796</v>
      </c>
      <c r="H60" s="35">
        <f>'[1]вспомогат'!J57</f>
        <v>-895833.8500000006</v>
      </c>
      <c r="I60" s="36">
        <f>'[1]вспомогат'!K57</f>
        <v>87.13762280723832</v>
      </c>
      <c r="J60" s="37">
        <f>'[1]вспомогат'!L57</f>
        <v>-684792.1900000004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26813794.81</v>
      </c>
      <c r="F61" s="38">
        <f>'[1]вспомогат'!H58</f>
        <v>1203737.9800000004</v>
      </c>
      <c r="G61" s="39">
        <f>'[1]вспомогат'!I58</f>
        <v>29.272751325646357</v>
      </c>
      <c r="H61" s="35">
        <f>'[1]вспомогат'!J58</f>
        <v>-2908407.0199999996</v>
      </c>
      <c r="I61" s="36">
        <f>'[1]вспомогат'!K58</f>
        <v>103.00235220082685</v>
      </c>
      <c r="J61" s="37">
        <f>'[1]вспомогат'!L58</f>
        <v>781578.8099999987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5991377.94</v>
      </c>
      <c r="F62" s="38">
        <f>'[1]вспомогат'!H59</f>
        <v>364913.29000000004</v>
      </c>
      <c r="G62" s="39">
        <f>'[1]вспомогат'!I59</f>
        <v>32.12197013443378</v>
      </c>
      <c r="H62" s="35">
        <f>'[1]вспомогат'!J59</f>
        <v>-771110.71</v>
      </c>
      <c r="I62" s="36">
        <f>'[1]вспомогат'!K59</f>
        <v>91.79138548295371</v>
      </c>
      <c r="J62" s="37">
        <f>'[1]вспомогат'!L59</f>
        <v>-535790.0599999996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7014387.24</v>
      </c>
      <c r="F63" s="38">
        <f>'[1]вспомогат'!H60</f>
        <v>293321.4000000004</v>
      </c>
      <c r="G63" s="39">
        <f>'[1]вспомогат'!I60</f>
        <v>20.422014899394302</v>
      </c>
      <c r="H63" s="35">
        <f>'[1]вспомогат'!J60</f>
        <v>-1142978.5999999996</v>
      </c>
      <c r="I63" s="36">
        <f>'[1]вспомогат'!K60</f>
        <v>117.39933554372442</v>
      </c>
      <c r="J63" s="37">
        <f>'[1]вспомогат'!L60</f>
        <v>1039577.2400000002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4298998.26</v>
      </c>
      <c r="F64" s="38">
        <f>'[1]вспомогат'!H61</f>
        <v>552978.5799999996</v>
      </c>
      <c r="G64" s="39">
        <f>'[1]вспомогат'!I61</f>
        <v>27.358125801789857</v>
      </c>
      <c r="H64" s="35">
        <f>'[1]вспомогат'!J61</f>
        <v>-1468280.4200000004</v>
      </c>
      <c r="I64" s="36">
        <f>'[1]вспомогат'!K61</f>
        <v>80.29144480208402</v>
      </c>
      <c r="J64" s="37">
        <f>'[1]вспомогат'!L61</f>
        <v>-1055243.7400000002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3924848.31</v>
      </c>
      <c r="F65" s="38">
        <f>'[1]вспомогат'!H62</f>
        <v>380210.18999999994</v>
      </c>
      <c r="G65" s="39">
        <f>'[1]вспомогат'!I62</f>
        <v>26.721715063629286</v>
      </c>
      <c r="H65" s="35">
        <f>'[1]вспомогат'!J62</f>
        <v>-1042640.81</v>
      </c>
      <c r="I65" s="36">
        <f>'[1]вспомогат'!K62</f>
        <v>83.87575031628258</v>
      </c>
      <c r="J65" s="37">
        <f>'[1]вспомогат'!L62</f>
        <v>-754511.69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3686891.01</v>
      </c>
      <c r="F66" s="38">
        <f>'[1]вспомогат'!H63</f>
        <v>350928.3499999996</v>
      </c>
      <c r="G66" s="39">
        <f>'[1]вспомогат'!I63</f>
        <v>68.30668958295209</v>
      </c>
      <c r="H66" s="35">
        <f>'[1]вспомогат'!J63</f>
        <v>-162825.65000000037</v>
      </c>
      <c r="I66" s="36">
        <f>'[1]вспомогат'!K63</f>
        <v>132.07652174598357</v>
      </c>
      <c r="J66" s="37">
        <f>'[1]вспомогат'!L63</f>
        <v>895410.0099999998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6433514.33</v>
      </c>
      <c r="F67" s="38">
        <f>'[1]вспомогат'!H64</f>
        <v>431753.3700000001</v>
      </c>
      <c r="G67" s="39">
        <f>'[1]вспомогат'!I64</f>
        <v>36.61067658206918</v>
      </c>
      <c r="H67" s="35">
        <f>'[1]вспомогат'!J64</f>
        <v>-747556.6299999999</v>
      </c>
      <c r="I67" s="36">
        <f>'[1]вспомогат'!K64</f>
        <v>106.17280094397617</v>
      </c>
      <c r="J67" s="37">
        <f>'[1]вспомогат'!L64</f>
        <v>374039.3300000001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5004722.23</v>
      </c>
      <c r="F68" s="38">
        <f>'[1]вспомогат'!H65</f>
        <v>939727.8800000004</v>
      </c>
      <c r="G68" s="39">
        <f>'[1]вспомогат'!I65</f>
        <v>71.72564476365665</v>
      </c>
      <c r="H68" s="35">
        <f>'[1]вспомогат'!J65</f>
        <v>-370442.11999999965</v>
      </c>
      <c r="I68" s="36">
        <f>'[1]вспомогат'!K65</f>
        <v>102.27160247345492</v>
      </c>
      <c r="J68" s="37">
        <f>'[1]вспомогат'!L65</f>
        <v>111162.23000000045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14108888.24</v>
      </c>
      <c r="F69" s="38">
        <f>'[1]вспомогат'!H66</f>
        <v>959359.5700000003</v>
      </c>
      <c r="G69" s="39">
        <f>'[1]вспомогат'!I66</f>
        <v>28.995595167680737</v>
      </c>
      <c r="H69" s="35">
        <f>'[1]вспомогат'!J66</f>
        <v>-2349279.4299999997</v>
      </c>
      <c r="I69" s="36">
        <f>'[1]вспомогат'!K66</f>
        <v>96.72596396629366</v>
      </c>
      <c r="J69" s="37">
        <f>'[1]вспомогат'!L66</f>
        <v>-477565.7599999998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26519878.68</v>
      </c>
      <c r="F70" s="38">
        <f>'[1]вспомогат'!H67</f>
        <v>2438804.75</v>
      </c>
      <c r="G70" s="39">
        <f>'[1]вспомогат'!I67</f>
        <v>48.930971310391655</v>
      </c>
      <c r="H70" s="35">
        <f>'[1]вспомогат'!J67</f>
        <v>-2545369.25</v>
      </c>
      <c r="I70" s="36">
        <f>'[1]вспомогат'!K67</f>
        <v>103.16894143163434</v>
      </c>
      <c r="J70" s="37">
        <f>'[1]вспомогат'!L67</f>
        <v>814585.6799999997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35154387.97</v>
      </c>
      <c r="F71" s="38">
        <f>'[1]вспомогат'!H68</f>
        <v>3331914.5700000003</v>
      </c>
      <c r="G71" s="39">
        <f>'[1]вспомогат'!I68</f>
        <v>50.63342904087007</v>
      </c>
      <c r="H71" s="35">
        <f>'[1]вспомогат'!J68</f>
        <v>-3248549.4299999997</v>
      </c>
      <c r="I71" s="36">
        <f>'[1]вспомогат'!K68</f>
        <v>92.5291229528809</v>
      </c>
      <c r="J71" s="37">
        <f>'[1]вспомогат'!L68</f>
        <v>-2838394.030000001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7170848.53</v>
      </c>
      <c r="F72" s="38">
        <f>'[1]вспомогат'!H69</f>
        <v>519032.91000000015</v>
      </c>
      <c r="G72" s="39">
        <f>'[1]вспомогат'!I69</f>
        <v>42.817431941923786</v>
      </c>
      <c r="H72" s="35">
        <f>'[1]вспомогат'!J69</f>
        <v>-693167.0899999999</v>
      </c>
      <c r="I72" s="36">
        <f>'[1]вспомогат'!K69</f>
        <v>91.24610029521047</v>
      </c>
      <c r="J72" s="37">
        <f>'[1]вспомогат'!L69</f>
        <v>-687951.4699999997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3085430.48</v>
      </c>
      <c r="F73" s="38">
        <f>'[1]вспомогат'!H70</f>
        <v>156817.68000000017</v>
      </c>
      <c r="G73" s="39">
        <f>'[1]вспомогат'!I70</f>
        <v>26.42920367405413</v>
      </c>
      <c r="H73" s="35">
        <f>'[1]вспомогат'!J70</f>
        <v>-436532.31999999983</v>
      </c>
      <c r="I73" s="36">
        <f>'[1]вспомогат'!K70</f>
        <v>90.63812321539781</v>
      </c>
      <c r="J73" s="37">
        <f>'[1]вспомогат'!L70</f>
        <v>-318689.52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2184188.6</v>
      </c>
      <c r="F74" s="38">
        <f>'[1]вспомогат'!H71</f>
        <v>397153.06000000006</v>
      </c>
      <c r="G74" s="39">
        <f>'[1]вспомогат'!I71</f>
        <v>44.86652101022609</v>
      </c>
      <c r="H74" s="35">
        <f>'[1]вспомогат'!J71</f>
        <v>-488034.93999999994</v>
      </c>
      <c r="I74" s="36">
        <f>'[1]вспомогат'!K71</f>
        <v>81.73694726139382</v>
      </c>
      <c r="J74" s="37">
        <f>'[1]вспомогат'!L71</f>
        <v>-488028.3999999999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450071565.5400001</v>
      </c>
      <c r="F75" s="41">
        <f>SUM(F39:F74)</f>
        <v>32405122.43</v>
      </c>
      <c r="G75" s="42">
        <f>F75/D75*100</f>
        <v>31.434605393542892</v>
      </c>
      <c r="H75" s="41">
        <f>SUM(H39:H74)</f>
        <v>-70682293.57</v>
      </c>
      <c r="I75" s="43">
        <f>E75/C75*100</f>
        <v>93.82232523220493</v>
      </c>
      <c r="J75" s="41">
        <f>SUM(J39:J74)</f>
        <v>-29634692.460000005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5427818403.120003</v>
      </c>
      <c r="F76" s="54">
        <f>'[1]вспомогат'!H72</f>
        <v>368320202.0399999</v>
      </c>
      <c r="G76" s="55">
        <f>'[1]вспомогат'!I72</f>
        <v>42.9851418283543</v>
      </c>
      <c r="H76" s="54">
        <f>'[1]вспомогат'!J72</f>
        <v>-488534483.96</v>
      </c>
      <c r="I76" s="55">
        <f>'[1]вспомогат'!K72</f>
        <v>96.38179191064754</v>
      </c>
      <c r="J76" s="54">
        <f>'[1]вспомогат'!L72</f>
        <v>-203762308.88000005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13.07.2018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2018-07-27T03:53:15Z</dcterms:created>
  <dcterms:modified xsi:type="dcterms:W3CDTF">2018-07-27T03:53:29Z</dcterms:modified>
  <cp:category/>
  <cp:version/>
  <cp:contentType/>
  <cp:contentStatus/>
</cp:coreProperties>
</file>