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<sst xmlns="http://schemas.openxmlformats.org/spreadsheetml/2006/main" count="84" uniqueCount="79">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</sst>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12.07.2018</v>
          </cell>
        </row>
        <row r="6">
          <cell r="G6" t="str">
            <v>Фактично надійшло на 12.07.2018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1017986093.22</v>
          </cell>
          <cell r="H10">
            <v>55505971.77999997</v>
          </cell>
          <cell r="I10">
            <v>42.63901071237894</v>
          </cell>
          <cell r="J10">
            <v>-74670528.22000003</v>
          </cell>
          <cell r="K10">
            <v>95.67140417726361</v>
          </cell>
          <cell r="L10">
            <v>-46058175.77999997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2525446287.77</v>
          </cell>
          <cell r="H11">
            <v>153045992.59000015</v>
          </cell>
          <cell r="I11">
            <v>40.255133641074245</v>
          </cell>
          <cell r="J11">
            <v>-227144007.40999985</v>
          </cell>
          <cell r="K11">
            <v>95.9443160766659</v>
          </cell>
          <cell r="L11">
            <v>-106753712.23000002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204406398.95</v>
          </cell>
          <cell r="H12">
            <v>10124836.97999999</v>
          </cell>
          <cell r="I12">
            <v>26.205968876280807</v>
          </cell>
          <cell r="J12">
            <v>-28510777.02000001</v>
          </cell>
          <cell r="K12">
            <v>92.71274087860941</v>
          </cell>
          <cell r="L12">
            <v>-16066426.050000012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301670164.59</v>
          </cell>
          <cell r="H13">
            <v>18826516.47999996</v>
          </cell>
          <cell r="I13">
            <v>45.18832106206193</v>
          </cell>
          <cell r="J13">
            <v>-22835833.52000004</v>
          </cell>
          <cell r="K13">
            <v>101.22765845020798</v>
          </cell>
          <cell r="L13">
            <v>3658564.589999974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280996862.08</v>
          </cell>
          <cell r="H14">
            <v>17275592.059999973</v>
          </cell>
          <cell r="I14">
            <v>40.77124530350225</v>
          </cell>
          <cell r="J14">
            <v>-25096407.940000027</v>
          </cell>
          <cell r="K14">
            <v>92.28503654659625</v>
          </cell>
          <cell r="L14">
            <v>-23491137.920000017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39176321.35</v>
          </cell>
          <cell r="H15">
            <v>1993496.5700000003</v>
          </cell>
          <cell r="I15">
            <v>32.57964859352427</v>
          </cell>
          <cell r="J15">
            <v>-4125343.4299999997</v>
          </cell>
          <cell r="K15">
            <v>93.23391260558519</v>
          </cell>
          <cell r="L15">
            <v>-2843068.6499999985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18406690.99</v>
          </cell>
          <cell r="H16">
            <v>900402.5599999987</v>
          </cell>
          <cell r="I16">
            <v>22.794620646844855</v>
          </cell>
          <cell r="J16">
            <v>-3049663.4400000013</v>
          </cell>
          <cell r="K16">
            <v>93.58715140272751</v>
          </cell>
          <cell r="L16">
            <v>-1261277.0100000016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136563758.97</v>
          </cell>
          <cell r="H17">
            <v>9739692.429999992</v>
          </cell>
          <cell r="I17">
            <v>47.17699463754036</v>
          </cell>
          <cell r="J17">
            <v>-10905311.570000008</v>
          </cell>
          <cell r="K17">
            <v>107.809915485621</v>
          </cell>
          <cell r="L17">
            <v>9892887.969999999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68730</v>
          </cell>
          <cell r="H18">
            <v>1220</v>
          </cell>
          <cell r="I18">
            <v>17.30496453900709</v>
          </cell>
          <cell r="J18">
            <v>-5830</v>
          </cell>
          <cell r="K18">
            <v>138.70837537840566</v>
          </cell>
          <cell r="L18">
            <v>19180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2183840.91</v>
          </cell>
          <cell r="H19">
            <v>108430.48000000021</v>
          </cell>
          <cell r="I19">
            <v>9.481877128778258</v>
          </cell>
          <cell r="J19">
            <v>-1035124.5199999998</v>
          </cell>
          <cell r="K19">
            <v>79.48176262920367</v>
          </cell>
          <cell r="L19">
            <v>-563759.0899999999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65437349.33</v>
          </cell>
          <cell r="H20">
            <v>5273324.170000002</v>
          </cell>
          <cell r="I20">
            <v>46.12684838285609</v>
          </cell>
          <cell r="J20">
            <v>-6158898.829999998</v>
          </cell>
          <cell r="K20">
            <v>103.9798126870171</v>
          </cell>
          <cell r="L20">
            <v>2504605.329999998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14669723.34</v>
          </cell>
          <cell r="H21">
            <v>862961.0500000007</v>
          </cell>
          <cell r="I21">
            <v>34.70431832896999</v>
          </cell>
          <cell r="J21">
            <v>-1623648.9499999993</v>
          </cell>
          <cell r="K21">
            <v>115.72623201062144</v>
          </cell>
          <cell r="L21">
            <v>1993493.3399999999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28954081.14</v>
          </cell>
          <cell r="H22">
            <v>1296010.6700000018</v>
          </cell>
          <cell r="I22">
            <v>20.684198774790538</v>
          </cell>
          <cell r="J22">
            <v>-4969693.329999998</v>
          </cell>
          <cell r="K22">
            <v>91.8162856849032</v>
          </cell>
          <cell r="L22">
            <v>-2580717.8599999994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3449686.03</v>
          </cell>
          <cell r="H23">
            <v>168759.3099999996</v>
          </cell>
          <cell r="I23">
            <v>16.83351055340538</v>
          </cell>
          <cell r="J23">
            <v>-833760.6900000004</v>
          </cell>
          <cell r="K23">
            <v>86.25127182199518</v>
          </cell>
          <cell r="L23">
            <v>-549890.9700000002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18826416.2</v>
          </cell>
          <cell r="H24">
            <v>1080430.8099999987</v>
          </cell>
          <cell r="I24">
            <v>32.167703462961114</v>
          </cell>
          <cell r="J24">
            <v>-2278313.1900000013</v>
          </cell>
          <cell r="K24">
            <v>98.78070596158761</v>
          </cell>
          <cell r="L24">
            <v>-232382.80000000075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52741427.31</v>
          </cell>
          <cell r="H25">
            <v>2750389.5</v>
          </cell>
          <cell r="I25">
            <v>23.920205667242264</v>
          </cell>
          <cell r="J25">
            <v>-8747795.5</v>
          </cell>
          <cell r="K25">
            <v>87.38465969517</v>
          </cell>
          <cell r="L25">
            <v>-7614048.689999998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29030701.28</v>
          </cell>
          <cell r="H26">
            <v>2573945.0700000003</v>
          </cell>
          <cell r="I26">
            <v>32.19112519013055</v>
          </cell>
          <cell r="J26">
            <v>-5421876.93</v>
          </cell>
          <cell r="K26">
            <v>90.9368198267174</v>
          </cell>
          <cell r="L26">
            <v>-2893332.719999999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27587551.19</v>
          </cell>
          <cell r="H27">
            <v>2844846.6500000022</v>
          </cell>
          <cell r="I27">
            <v>39.80608633586985</v>
          </cell>
          <cell r="J27">
            <v>-4301916.349999998</v>
          </cell>
          <cell r="K27">
            <v>87.88404160651379</v>
          </cell>
          <cell r="L27">
            <v>-3803302.8099999987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87502941.03</v>
          </cell>
          <cell r="H29">
            <v>5427140.849999994</v>
          </cell>
          <cell r="I29">
            <v>39.636866850898656</v>
          </cell>
          <cell r="J29">
            <v>-8265013.150000006</v>
          </cell>
          <cell r="K29">
            <v>93.33068741372601</v>
          </cell>
          <cell r="L29">
            <v>-6252867.969999999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19171161.92</v>
          </cell>
          <cell r="H30">
            <v>1265913.1500000022</v>
          </cell>
          <cell r="I30">
            <v>17.42763593180787</v>
          </cell>
          <cell r="J30">
            <v>-5997912.849999998</v>
          </cell>
          <cell r="K30">
            <v>83.63061153784713</v>
          </cell>
          <cell r="L30">
            <v>-3752456.079999998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14804866.65</v>
          </cell>
          <cell r="H31">
            <v>1018408.1699999999</v>
          </cell>
          <cell r="I31">
            <v>25.465730313478023</v>
          </cell>
          <cell r="J31">
            <v>-2980723.83</v>
          </cell>
          <cell r="K31">
            <v>86.54553835755607</v>
          </cell>
          <cell r="L31">
            <v>-2301580.3499999996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16548848.62</v>
          </cell>
          <cell r="H32">
            <v>1003147.8199999984</v>
          </cell>
          <cell r="I32">
            <v>25.420911814851493</v>
          </cell>
          <cell r="J32">
            <v>-2943004.1800000016</v>
          </cell>
          <cell r="K32">
            <v>90.50932302684015</v>
          </cell>
          <cell r="L32">
            <v>-1735288.3800000008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29052277.69</v>
          </cell>
          <cell r="H33">
            <v>2546644.290000003</v>
          </cell>
          <cell r="I33">
            <v>35.57110052690858</v>
          </cell>
          <cell r="J33">
            <v>-4612662.709999997</v>
          </cell>
          <cell r="K33">
            <v>92.86311550792814</v>
          </cell>
          <cell r="L33">
            <v>-2232778.3099999987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2903735.59</v>
          </cell>
          <cell r="H35">
            <v>347816.46999999974</v>
          </cell>
          <cell r="I35">
            <v>22.09152431921565</v>
          </cell>
          <cell r="J35">
            <v>-1226617.5300000003</v>
          </cell>
          <cell r="K35">
            <v>71.02704801684648</v>
          </cell>
          <cell r="L35">
            <v>-1184475.4100000001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6171565.17</v>
          </cell>
          <cell r="H36">
            <v>316281.6699999999</v>
          </cell>
          <cell r="I36">
            <v>10.645171463498036</v>
          </cell>
          <cell r="J36">
            <v>-2654846.33</v>
          </cell>
          <cell r="K36">
            <v>72.55475960192705</v>
          </cell>
          <cell r="L36">
            <v>-2334513.83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19738227.1</v>
          </cell>
          <cell r="H37">
            <v>1498379.8500000015</v>
          </cell>
          <cell r="I37">
            <v>37.32745969320027</v>
          </cell>
          <cell r="J37">
            <v>-2515769.1499999985</v>
          </cell>
          <cell r="K37">
            <v>89.84119393012242</v>
          </cell>
          <cell r="L37">
            <v>-2231902.8999999985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9891243.04</v>
          </cell>
          <cell r="H38">
            <v>575438.8399999999</v>
          </cell>
          <cell r="I38">
            <v>29.627251112362796</v>
          </cell>
          <cell r="J38">
            <v>-1366823.1600000001</v>
          </cell>
          <cell r="K38">
            <v>96.20747077250725</v>
          </cell>
          <cell r="L38">
            <v>-389915.9600000009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7458162.01</v>
          </cell>
          <cell r="H39">
            <v>461031.9399999995</v>
          </cell>
          <cell r="I39">
            <v>19.419230024009078</v>
          </cell>
          <cell r="J39">
            <v>-1913068.0600000005</v>
          </cell>
          <cell r="K39">
            <v>81.61343353322245</v>
          </cell>
          <cell r="L39">
            <v>-1680237.9900000002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7805824.72</v>
          </cell>
          <cell r="H40">
            <v>365974.3799999999</v>
          </cell>
          <cell r="I40">
            <v>21.74668919131711</v>
          </cell>
          <cell r="J40">
            <v>-1316922.62</v>
          </cell>
          <cell r="K40">
            <v>112.54341900339597</v>
          </cell>
          <cell r="L40">
            <v>869990.7199999997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12269627.31</v>
          </cell>
          <cell r="H41">
            <v>798018.3300000001</v>
          </cell>
          <cell r="I41">
            <v>57.253757460574384</v>
          </cell>
          <cell r="J41">
            <v>-595808.6699999999</v>
          </cell>
          <cell r="K41">
            <v>101.13239836462213</v>
          </cell>
          <cell r="L41">
            <v>137385.31000000052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15063813.64</v>
          </cell>
          <cell r="H42">
            <v>888761</v>
          </cell>
          <cell r="I42">
            <v>30.107538902185162</v>
          </cell>
          <cell r="J42">
            <v>-2063194</v>
          </cell>
          <cell r="K42">
            <v>93.71641016168707</v>
          </cell>
          <cell r="L42">
            <v>-1010013.3599999994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24923284.41</v>
          </cell>
          <cell r="H43">
            <v>1609289.7699999996</v>
          </cell>
          <cell r="I43">
            <v>33.12243151847956</v>
          </cell>
          <cell r="J43">
            <v>-3249320.2300000004</v>
          </cell>
          <cell r="K43">
            <v>92.02673626249951</v>
          </cell>
          <cell r="L43">
            <v>-2159371.59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10747913.93</v>
          </cell>
          <cell r="H44">
            <v>646568.5600000005</v>
          </cell>
          <cell r="I44">
            <v>14.285253216547671</v>
          </cell>
          <cell r="J44">
            <v>-3879557.4399999995</v>
          </cell>
          <cell r="K44">
            <v>74.40688061469936</v>
          </cell>
          <cell r="L44">
            <v>-3696871.0700000003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12563157.58</v>
          </cell>
          <cell r="H45">
            <v>588919.8499999996</v>
          </cell>
          <cell r="I45">
            <v>30.007125751554042</v>
          </cell>
          <cell r="J45">
            <v>-1373680.1500000004</v>
          </cell>
          <cell r="K45">
            <v>98.7848552127681</v>
          </cell>
          <cell r="L45">
            <v>-154538.41999999993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4109288.45</v>
          </cell>
          <cell r="H46">
            <v>138788.1200000001</v>
          </cell>
          <cell r="I46">
            <v>10.993275151645737</v>
          </cell>
          <cell r="J46">
            <v>-1123693.88</v>
          </cell>
          <cell r="K46">
            <v>79.35412803678653</v>
          </cell>
          <cell r="L46">
            <v>-1069129.5499999998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3895053.42</v>
          </cell>
          <cell r="H47">
            <v>239947.94999999972</v>
          </cell>
          <cell r="I47">
            <v>21.196646846447308</v>
          </cell>
          <cell r="J47">
            <v>-892061.0500000003</v>
          </cell>
          <cell r="K47">
            <v>88.20164453616988</v>
          </cell>
          <cell r="L47">
            <v>-521024.5800000001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4405136.55</v>
          </cell>
          <cell r="H48">
            <v>334793.3299999996</v>
          </cell>
          <cell r="I48">
            <v>14.285508922860538</v>
          </cell>
          <cell r="J48">
            <v>-2008793.6700000004</v>
          </cell>
          <cell r="K48">
            <v>69.51080192781167</v>
          </cell>
          <cell r="L48">
            <v>-1932204.4500000002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10532947.17</v>
          </cell>
          <cell r="H49">
            <v>528930.6600000001</v>
          </cell>
          <cell r="I49">
            <v>24.494300508057094</v>
          </cell>
          <cell r="J49">
            <v>-1630472.3399999999</v>
          </cell>
          <cell r="K49">
            <v>93.49231607005434</v>
          </cell>
          <cell r="L49">
            <v>-733162.8300000001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4381348.47</v>
          </cell>
          <cell r="H50">
            <v>196523.98999999976</v>
          </cell>
          <cell r="I50">
            <v>14.273781284091273</v>
          </cell>
          <cell r="J50">
            <v>-1180294.0100000002</v>
          </cell>
          <cell r="K50">
            <v>81.8588815427481</v>
          </cell>
          <cell r="L50">
            <v>-970970.5300000003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3984719.25</v>
          </cell>
          <cell r="H51">
            <v>188566.64000000013</v>
          </cell>
          <cell r="I51">
            <v>23.646202269734793</v>
          </cell>
          <cell r="J51">
            <v>-608883.3599999999</v>
          </cell>
          <cell r="K51">
            <v>99.12384886341587</v>
          </cell>
          <cell r="L51">
            <v>-35220.75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25023607.8</v>
          </cell>
          <cell r="H52">
            <v>1046225.7699999996</v>
          </cell>
          <cell r="I52">
            <v>24.05530906356059</v>
          </cell>
          <cell r="J52">
            <v>-3303025.2300000004</v>
          </cell>
          <cell r="K52">
            <v>99.7912096220907</v>
          </cell>
          <cell r="L52">
            <v>-52356.199999999255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30807576.95</v>
          </cell>
          <cell r="H53">
            <v>1434181.370000001</v>
          </cell>
          <cell r="I53">
            <v>25.13569843079489</v>
          </cell>
          <cell r="J53">
            <v>-4271573.629999999</v>
          </cell>
          <cell r="K53">
            <v>93.89286877099745</v>
          </cell>
          <cell r="L53">
            <v>-2003836.0500000007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14621780.47</v>
          </cell>
          <cell r="H54">
            <v>1018712.1699999999</v>
          </cell>
          <cell r="I54">
            <v>25.518202700333152</v>
          </cell>
          <cell r="J54">
            <v>-2973387.83</v>
          </cell>
          <cell r="K54">
            <v>85.37380074488038</v>
          </cell>
          <cell r="L54">
            <v>-2504996.5299999993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28352093.21</v>
          </cell>
          <cell r="H55">
            <v>1466659.8100000024</v>
          </cell>
          <cell r="I55">
            <v>10.959125831278506</v>
          </cell>
          <cell r="J55">
            <v>-11916340.189999998</v>
          </cell>
          <cell r="K55">
            <v>89.58507481286554</v>
          </cell>
          <cell r="L55">
            <v>-3296139.789999999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33706911.36</v>
          </cell>
          <cell r="H56">
            <v>1918234.6099999994</v>
          </cell>
          <cell r="I56">
            <v>31.555464695267084</v>
          </cell>
          <cell r="J56">
            <v>-4160695.3900000006</v>
          </cell>
          <cell r="K56">
            <v>90.28261734300239</v>
          </cell>
          <cell r="L56">
            <v>-3627973.6400000006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4626888.8</v>
          </cell>
          <cell r="H57">
            <v>225002.13999999966</v>
          </cell>
          <cell r="I57">
            <v>19.856359578484355</v>
          </cell>
          <cell r="J57">
            <v>-908146.8600000003</v>
          </cell>
          <cell r="K57">
            <v>86.9063488801828</v>
          </cell>
          <cell r="L57">
            <v>-697105.2000000002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26585521.95</v>
          </cell>
          <cell r="H58">
            <v>975465.120000001</v>
          </cell>
          <cell r="I58">
            <v>23.72156429308794</v>
          </cell>
          <cell r="J58">
            <v>-3136679.879999999</v>
          </cell>
          <cell r="K58">
            <v>102.12546619158354</v>
          </cell>
          <cell r="L58">
            <v>553305.9499999993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5969971.67</v>
          </cell>
          <cell r="H59">
            <v>343507.01999999955</v>
          </cell>
          <cell r="I59">
            <v>30.23765519038326</v>
          </cell>
          <cell r="J59">
            <v>-792516.9800000004</v>
          </cell>
          <cell r="K59">
            <v>91.46342900933452</v>
          </cell>
          <cell r="L59">
            <v>-557196.3300000001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6981751.66</v>
          </cell>
          <cell r="H60">
            <v>260685.8200000003</v>
          </cell>
          <cell r="I60">
            <v>18.149816890621757</v>
          </cell>
          <cell r="J60">
            <v>-1175614.1799999997</v>
          </cell>
          <cell r="K60">
            <v>116.85311599866775</v>
          </cell>
          <cell r="L60">
            <v>1006941.6600000001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4269562.24</v>
          </cell>
          <cell r="H61">
            <v>523542.56000000006</v>
          </cell>
          <cell r="I61">
            <v>25.901804766237284</v>
          </cell>
          <cell r="J61">
            <v>-1497716.44</v>
          </cell>
          <cell r="K61">
            <v>79.74167473192284</v>
          </cell>
          <cell r="L61">
            <v>-1084679.7599999998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3899778.49</v>
          </cell>
          <cell r="H62">
            <v>355140.3700000001</v>
          </cell>
          <cell r="I62">
            <v>24.959772316286113</v>
          </cell>
          <cell r="J62">
            <v>-1067710.63</v>
          </cell>
          <cell r="K62">
            <v>83.33999713636054</v>
          </cell>
          <cell r="L62">
            <v>-779581.5099999998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3669966.98</v>
          </cell>
          <cell r="H63">
            <v>334004.31999999983</v>
          </cell>
          <cell r="I63">
            <v>65.01250014598423</v>
          </cell>
          <cell r="J63">
            <v>-179749.68000000017</v>
          </cell>
          <cell r="K63">
            <v>131.47024751377495</v>
          </cell>
          <cell r="L63">
            <v>878485.98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6357637.01</v>
          </cell>
          <cell r="H64">
            <v>355876.0499999998</v>
          </cell>
          <cell r="I64">
            <v>30.176632946383886</v>
          </cell>
          <cell r="J64">
            <v>-823433.9500000002</v>
          </cell>
          <cell r="K64">
            <v>104.92059147038316</v>
          </cell>
          <cell r="L64">
            <v>298162.0099999998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4925280.42</v>
          </cell>
          <cell r="H65">
            <v>860286.0699999998</v>
          </cell>
          <cell r="I65">
            <v>65.6621713212789</v>
          </cell>
          <cell r="J65">
            <v>-449883.93000000017</v>
          </cell>
          <cell r="K65">
            <v>100.64820743998236</v>
          </cell>
          <cell r="L65">
            <v>31720.419999999925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13764084.44</v>
          </cell>
          <cell r="H66">
            <v>614555.7699999996</v>
          </cell>
          <cell r="I66">
            <v>18.574276915674375</v>
          </cell>
          <cell r="J66">
            <v>-2694083.2300000004</v>
          </cell>
          <cell r="K66">
            <v>94.36210089169033</v>
          </cell>
          <cell r="L66">
            <v>-822369.5600000005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26169861.67</v>
          </cell>
          <cell r="H67">
            <v>2088787.740000002</v>
          </cell>
          <cell r="I67">
            <v>41.908403278055744</v>
          </cell>
          <cell r="J67">
            <v>-2895386.259999998</v>
          </cell>
          <cell r="K67">
            <v>101.80728797761614</v>
          </cell>
          <cell r="L67">
            <v>464568.6700000018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34164632.39</v>
          </cell>
          <cell r="H68">
            <v>2342158.990000002</v>
          </cell>
          <cell r="I68">
            <v>35.59261155444361</v>
          </cell>
          <cell r="J68">
            <v>-4238305.009999998</v>
          </cell>
          <cell r="K68">
            <v>89.92400817081518</v>
          </cell>
          <cell r="L68">
            <v>-3828149.6099999994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7158788.03</v>
          </cell>
          <cell r="H69">
            <v>506972.41000000015</v>
          </cell>
          <cell r="I69">
            <v>41.822505362151475</v>
          </cell>
          <cell r="J69">
            <v>-705227.5899999999</v>
          </cell>
          <cell r="K69">
            <v>91.09263538962692</v>
          </cell>
          <cell r="L69">
            <v>-700011.9699999997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3060339.94</v>
          </cell>
          <cell r="H70">
            <v>131727.14000000013</v>
          </cell>
          <cell r="I70">
            <v>22.200579758995556</v>
          </cell>
          <cell r="J70">
            <v>-461622.85999999987</v>
          </cell>
          <cell r="K70">
            <v>89.90105930460736</v>
          </cell>
          <cell r="L70">
            <v>-343780.06000000006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2038809.55</v>
          </cell>
          <cell r="H71">
            <v>251774.01</v>
          </cell>
          <cell r="I71">
            <v>28.44299854946068</v>
          </cell>
          <cell r="J71">
            <v>-633413.99</v>
          </cell>
          <cell r="K71">
            <v>76.29655637996466</v>
          </cell>
          <cell r="L71">
            <v>-633407.45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5381910857.13</v>
          </cell>
          <cell r="H72">
            <v>322412656.05</v>
          </cell>
          <cell r="I72">
            <v>37.62746021208081</v>
          </cell>
          <cell r="J72">
            <v>-534442029.94999987</v>
          </cell>
          <cell r="K72">
            <v>95.56661144289394</v>
          </cell>
          <cell r="L72">
            <v>-249669854.8700001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1017986093.22</v>
      </c>
      <c r="F10" s="33">
        <f>'[1]вспомогат'!H10</f>
        <v>55505971.77999997</v>
      </c>
      <c r="G10" s="34">
        <f>'[1]вспомогат'!I10</f>
        <v>42.63901071237894</v>
      </c>
      <c r="H10" s="35">
        <f>'[1]вспомогат'!J10</f>
        <v>-74670528.22000003</v>
      </c>
      <c r="I10" s="36">
        <f>'[1]вспомогат'!K10</f>
        <v>95.67140417726361</v>
      </c>
      <c r="J10" s="37">
        <f>'[1]вспомогат'!L10</f>
        <v>-46058175.77999997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2525446287.77</v>
      </c>
      <c r="F12" s="38">
        <f>'[1]вспомогат'!H11</f>
        <v>153045992.59000015</v>
      </c>
      <c r="G12" s="39">
        <f>'[1]вспомогат'!I11</f>
        <v>40.255133641074245</v>
      </c>
      <c r="H12" s="35">
        <f>'[1]вспомогат'!J11</f>
        <v>-227144007.40999985</v>
      </c>
      <c r="I12" s="36">
        <f>'[1]вспомогат'!K11</f>
        <v>95.9443160766659</v>
      </c>
      <c r="J12" s="37">
        <f>'[1]вспомогат'!L11</f>
        <v>-106753712.23000002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204406398.95</v>
      </c>
      <c r="F13" s="38">
        <f>'[1]вспомогат'!H12</f>
        <v>10124836.97999999</v>
      </c>
      <c r="G13" s="39">
        <f>'[1]вспомогат'!I12</f>
        <v>26.205968876280807</v>
      </c>
      <c r="H13" s="35">
        <f>'[1]вспомогат'!J12</f>
        <v>-28510777.02000001</v>
      </c>
      <c r="I13" s="36">
        <f>'[1]вспомогат'!K12</f>
        <v>92.71274087860941</v>
      </c>
      <c r="J13" s="37">
        <f>'[1]вспомогат'!L12</f>
        <v>-16066426.050000012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301670164.59</v>
      </c>
      <c r="F14" s="38">
        <f>'[1]вспомогат'!H13</f>
        <v>18826516.47999996</v>
      </c>
      <c r="G14" s="39">
        <f>'[1]вспомогат'!I13</f>
        <v>45.18832106206193</v>
      </c>
      <c r="H14" s="35">
        <f>'[1]вспомогат'!J13</f>
        <v>-22835833.52000004</v>
      </c>
      <c r="I14" s="36">
        <f>'[1]вспомогат'!K13</f>
        <v>101.22765845020798</v>
      </c>
      <c r="J14" s="37">
        <f>'[1]вспомогат'!L13</f>
        <v>3658564.589999974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280996862.08</v>
      </c>
      <c r="F15" s="38">
        <f>'[1]вспомогат'!H14</f>
        <v>17275592.059999973</v>
      </c>
      <c r="G15" s="39">
        <f>'[1]вспомогат'!I14</f>
        <v>40.77124530350225</v>
      </c>
      <c r="H15" s="35">
        <f>'[1]вспомогат'!J14</f>
        <v>-25096407.940000027</v>
      </c>
      <c r="I15" s="36">
        <f>'[1]вспомогат'!K14</f>
        <v>92.28503654659625</v>
      </c>
      <c r="J15" s="37">
        <f>'[1]вспомогат'!L14</f>
        <v>-23491137.920000017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39176321.35</v>
      </c>
      <c r="F16" s="38">
        <f>'[1]вспомогат'!H15</f>
        <v>1993496.5700000003</v>
      </c>
      <c r="G16" s="39">
        <f>'[1]вспомогат'!I15</f>
        <v>32.57964859352427</v>
      </c>
      <c r="H16" s="35">
        <f>'[1]вспомогат'!J15</f>
        <v>-4125343.4299999997</v>
      </c>
      <c r="I16" s="36">
        <f>'[1]вспомогат'!K15</f>
        <v>93.23391260558519</v>
      </c>
      <c r="J16" s="37">
        <f>'[1]вспомогат'!L15</f>
        <v>-2843068.6499999985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3351696034.74</v>
      </c>
      <c r="F17" s="41">
        <f>SUM(F12:F16)</f>
        <v>201266434.68000007</v>
      </c>
      <c r="G17" s="42">
        <f>F17/D17*100</f>
        <v>39.54318590445666</v>
      </c>
      <c r="H17" s="41">
        <f>SUM(H12:H16)</f>
        <v>-307712369.32</v>
      </c>
      <c r="I17" s="43">
        <f>E17/C17*100</f>
        <v>95.83963968930883</v>
      </c>
      <c r="J17" s="41">
        <f>SUM(J12:J16)</f>
        <v>-145495780.26000008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18406690.99</v>
      </c>
      <c r="F18" s="45">
        <f>'[1]вспомогат'!H16</f>
        <v>900402.5599999987</v>
      </c>
      <c r="G18" s="46">
        <f>'[1]вспомогат'!I16</f>
        <v>22.794620646844855</v>
      </c>
      <c r="H18" s="47">
        <f>'[1]вспомогат'!J16</f>
        <v>-3049663.4400000013</v>
      </c>
      <c r="I18" s="48">
        <f>'[1]вспомогат'!K16</f>
        <v>93.58715140272751</v>
      </c>
      <c r="J18" s="49">
        <f>'[1]вспомогат'!L16</f>
        <v>-1261277.0100000016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136563758.97</v>
      </c>
      <c r="F19" s="38">
        <f>'[1]вспомогат'!H17</f>
        <v>9739692.429999992</v>
      </c>
      <c r="G19" s="39">
        <f>'[1]вспомогат'!I17</f>
        <v>47.17699463754036</v>
      </c>
      <c r="H19" s="35">
        <f>'[1]вспомогат'!J17</f>
        <v>-10905311.570000008</v>
      </c>
      <c r="I19" s="36">
        <f>'[1]вспомогат'!K17</f>
        <v>107.809915485621</v>
      </c>
      <c r="J19" s="37">
        <f>'[1]вспомогат'!L17</f>
        <v>9892887.969999999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68730</v>
      </c>
      <c r="F20" s="38">
        <f>'[1]вспомогат'!H18</f>
        <v>1220</v>
      </c>
      <c r="G20" s="39">
        <f>'[1]вспомогат'!I18</f>
        <v>17.30496453900709</v>
      </c>
      <c r="H20" s="35">
        <f>'[1]вспомогат'!J18</f>
        <v>-5830</v>
      </c>
      <c r="I20" s="36">
        <f>'[1]вспомогат'!K18</f>
        <v>138.70837537840566</v>
      </c>
      <c r="J20" s="37">
        <f>'[1]вспомогат'!L18</f>
        <v>19180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2183840.91</v>
      </c>
      <c r="F21" s="38">
        <f>'[1]вспомогат'!H19</f>
        <v>108430.48000000021</v>
      </c>
      <c r="G21" s="39">
        <f>'[1]вспомогат'!I19</f>
        <v>9.481877128778258</v>
      </c>
      <c r="H21" s="35">
        <f>'[1]вспомогат'!J19</f>
        <v>-1035124.5199999998</v>
      </c>
      <c r="I21" s="36">
        <f>'[1]вспомогат'!K19</f>
        <v>79.48176262920367</v>
      </c>
      <c r="J21" s="37">
        <f>'[1]вспомогат'!L19</f>
        <v>-563759.0899999999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65437349.33</v>
      </c>
      <c r="F22" s="38">
        <f>'[1]вспомогат'!H20</f>
        <v>5273324.170000002</v>
      </c>
      <c r="G22" s="39">
        <f>'[1]вспомогат'!I20</f>
        <v>46.12684838285609</v>
      </c>
      <c r="H22" s="35">
        <f>'[1]вспомогат'!J20</f>
        <v>-6158898.829999998</v>
      </c>
      <c r="I22" s="36">
        <f>'[1]вспомогат'!K20</f>
        <v>103.9798126870171</v>
      </c>
      <c r="J22" s="37">
        <f>'[1]вспомогат'!L20</f>
        <v>2504605.329999998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14669723.34</v>
      </c>
      <c r="F23" s="38">
        <f>'[1]вспомогат'!H21</f>
        <v>862961.0500000007</v>
      </c>
      <c r="G23" s="39">
        <f>'[1]вспомогат'!I21</f>
        <v>34.70431832896999</v>
      </c>
      <c r="H23" s="35">
        <f>'[1]вспомогат'!J21</f>
        <v>-1623648.9499999993</v>
      </c>
      <c r="I23" s="36">
        <f>'[1]вспомогат'!K21</f>
        <v>115.72623201062144</v>
      </c>
      <c r="J23" s="37">
        <f>'[1]вспомогат'!L21</f>
        <v>1993493.3399999999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28954081.14</v>
      </c>
      <c r="F24" s="38">
        <f>'[1]вспомогат'!H22</f>
        <v>1296010.6700000018</v>
      </c>
      <c r="G24" s="39">
        <f>'[1]вспомогат'!I22</f>
        <v>20.684198774790538</v>
      </c>
      <c r="H24" s="35">
        <f>'[1]вспомогат'!J22</f>
        <v>-4969693.329999998</v>
      </c>
      <c r="I24" s="36">
        <f>'[1]вспомогат'!K22</f>
        <v>91.8162856849032</v>
      </c>
      <c r="J24" s="37">
        <f>'[1]вспомогат'!L22</f>
        <v>-2580717.8599999994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3449686.03</v>
      </c>
      <c r="F25" s="38">
        <f>'[1]вспомогат'!H23</f>
        <v>168759.3099999996</v>
      </c>
      <c r="G25" s="39">
        <f>'[1]вспомогат'!I23</f>
        <v>16.83351055340538</v>
      </c>
      <c r="H25" s="35">
        <f>'[1]вспомогат'!J23</f>
        <v>-833760.6900000004</v>
      </c>
      <c r="I25" s="36">
        <f>'[1]вспомогат'!K23</f>
        <v>86.25127182199518</v>
      </c>
      <c r="J25" s="37">
        <f>'[1]вспомогат'!L23</f>
        <v>-549890.9700000002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18826416.2</v>
      </c>
      <c r="F26" s="38">
        <f>'[1]вспомогат'!H24</f>
        <v>1080430.8099999987</v>
      </c>
      <c r="G26" s="39">
        <f>'[1]вспомогат'!I24</f>
        <v>32.167703462961114</v>
      </c>
      <c r="H26" s="35">
        <f>'[1]вспомогат'!J24</f>
        <v>-2278313.1900000013</v>
      </c>
      <c r="I26" s="36">
        <f>'[1]вспомогат'!K24</f>
        <v>98.78070596158761</v>
      </c>
      <c r="J26" s="37">
        <f>'[1]вспомогат'!L24</f>
        <v>-232382.80000000075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52741427.31</v>
      </c>
      <c r="F27" s="38">
        <f>'[1]вспомогат'!H25</f>
        <v>2750389.5</v>
      </c>
      <c r="G27" s="39">
        <f>'[1]вспомогат'!I25</f>
        <v>23.920205667242264</v>
      </c>
      <c r="H27" s="35">
        <f>'[1]вспомогат'!J25</f>
        <v>-8747795.5</v>
      </c>
      <c r="I27" s="36">
        <f>'[1]вспомогат'!K25</f>
        <v>87.38465969517</v>
      </c>
      <c r="J27" s="37">
        <f>'[1]вспомогат'!L25</f>
        <v>-7614048.689999998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29030701.28</v>
      </c>
      <c r="F28" s="38">
        <f>'[1]вспомогат'!H26</f>
        <v>2573945.0700000003</v>
      </c>
      <c r="G28" s="39">
        <f>'[1]вспомогат'!I26</f>
        <v>32.19112519013055</v>
      </c>
      <c r="H28" s="35">
        <f>'[1]вспомогат'!J26</f>
        <v>-5421876.93</v>
      </c>
      <c r="I28" s="36">
        <f>'[1]вспомогат'!K26</f>
        <v>90.9368198267174</v>
      </c>
      <c r="J28" s="37">
        <f>'[1]вспомогат'!L26</f>
        <v>-2893332.719999999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27587551.19</v>
      </c>
      <c r="F29" s="38">
        <f>'[1]вспомогат'!H27</f>
        <v>2844846.6500000022</v>
      </c>
      <c r="G29" s="39">
        <f>'[1]вспомогат'!I27</f>
        <v>39.80608633586985</v>
      </c>
      <c r="H29" s="35">
        <f>'[1]вспомогат'!J27</f>
        <v>-4301916.349999998</v>
      </c>
      <c r="I29" s="36">
        <f>'[1]вспомогат'!K27</f>
        <v>87.88404160651379</v>
      </c>
      <c r="J29" s="37">
        <f>'[1]вспомогат'!L27</f>
        <v>-3803302.8099999987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87502941.03</v>
      </c>
      <c r="F31" s="38">
        <f>'[1]вспомогат'!H29</f>
        <v>5427140.849999994</v>
      </c>
      <c r="G31" s="39">
        <f>'[1]вспомогат'!I29</f>
        <v>39.636866850898656</v>
      </c>
      <c r="H31" s="35">
        <f>'[1]вспомогат'!J29</f>
        <v>-8265013.150000006</v>
      </c>
      <c r="I31" s="36">
        <f>'[1]вспомогат'!K29</f>
        <v>93.33068741372601</v>
      </c>
      <c r="J31" s="37">
        <f>'[1]вспомогат'!L29</f>
        <v>-6252867.969999999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19171161.92</v>
      </c>
      <c r="F32" s="38">
        <f>'[1]вспомогат'!H30</f>
        <v>1265913.1500000022</v>
      </c>
      <c r="G32" s="39">
        <f>'[1]вспомогат'!I30</f>
        <v>17.42763593180787</v>
      </c>
      <c r="H32" s="35">
        <f>'[1]вспомогат'!J30</f>
        <v>-5997912.849999998</v>
      </c>
      <c r="I32" s="36">
        <f>'[1]вспомогат'!K30</f>
        <v>83.63061153784713</v>
      </c>
      <c r="J32" s="37">
        <f>'[1]вспомогат'!L30</f>
        <v>-3752456.079999998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14804866.65</v>
      </c>
      <c r="F33" s="38">
        <f>'[1]вспомогат'!H31</f>
        <v>1018408.1699999999</v>
      </c>
      <c r="G33" s="39">
        <f>'[1]вспомогат'!I31</f>
        <v>25.465730313478023</v>
      </c>
      <c r="H33" s="35">
        <f>'[1]вспомогат'!J31</f>
        <v>-2980723.83</v>
      </c>
      <c r="I33" s="36">
        <f>'[1]вспомогат'!K31</f>
        <v>86.54553835755607</v>
      </c>
      <c r="J33" s="37">
        <f>'[1]вспомогат'!L31</f>
        <v>-2301580.3499999996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16548848.62</v>
      </c>
      <c r="F34" s="38">
        <f>'[1]вспомогат'!H32</f>
        <v>1003147.8199999984</v>
      </c>
      <c r="G34" s="39">
        <f>'[1]вспомогат'!I32</f>
        <v>25.420911814851493</v>
      </c>
      <c r="H34" s="35">
        <f>'[1]вспомогат'!J32</f>
        <v>-2943004.1800000016</v>
      </c>
      <c r="I34" s="36">
        <f>'[1]вспомогат'!K32</f>
        <v>90.50932302684015</v>
      </c>
      <c r="J34" s="37">
        <f>'[1]вспомогат'!L32</f>
        <v>-1735288.3800000008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29052277.69</v>
      </c>
      <c r="F35" s="38">
        <f>'[1]вспомогат'!H33</f>
        <v>2546644.290000003</v>
      </c>
      <c r="G35" s="39">
        <f>'[1]вспомогат'!I33</f>
        <v>35.57110052690858</v>
      </c>
      <c r="H35" s="35">
        <f>'[1]вспомогат'!J33</f>
        <v>-4612662.709999997</v>
      </c>
      <c r="I35" s="36">
        <f>'[1]вспомогат'!K33</f>
        <v>92.86311550792814</v>
      </c>
      <c r="J35" s="37">
        <f>'[1]вспомогат'!L33</f>
        <v>-2232778.3099999987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2903735.59</v>
      </c>
      <c r="F37" s="38">
        <f>'[1]вспомогат'!H35</f>
        <v>347816.46999999974</v>
      </c>
      <c r="G37" s="39">
        <f>'[1]вспомогат'!I35</f>
        <v>22.09152431921565</v>
      </c>
      <c r="H37" s="35">
        <f>'[1]вспомогат'!J35</f>
        <v>-1226617.5300000003</v>
      </c>
      <c r="I37" s="36">
        <f>'[1]вспомогат'!K35</f>
        <v>71.02704801684648</v>
      </c>
      <c r="J37" s="37">
        <f>'[1]вспомогат'!L35</f>
        <v>-1184475.4100000001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568132571.9200001</v>
      </c>
      <c r="F38" s="41">
        <f>SUM(F18:F37)</f>
        <v>39210535.44999999</v>
      </c>
      <c r="G38" s="42">
        <f>F38/D38*100</f>
        <v>34.211554707996186</v>
      </c>
      <c r="H38" s="41">
        <f>SUM(H18:H37)</f>
        <v>-75401430.55000001</v>
      </c>
      <c r="I38" s="43">
        <f>E38/C38*100</f>
        <v>96.18958076157499</v>
      </c>
      <c r="J38" s="41">
        <f>SUM(J18:J37)</f>
        <v>-22505798.080000002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6171565.17</v>
      </c>
      <c r="F39" s="38">
        <f>'[1]вспомогат'!H36</f>
        <v>316281.6699999999</v>
      </c>
      <c r="G39" s="39">
        <f>'[1]вспомогат'!I36</f>
        <v>10.645171463498036</v>
      </c>
      <c r="H39" s="35">
        <f>'[1]вспомогат'!J36</f>
        <v>-2654846.33</v>
      </c>
      <c r="I39" s="36">
        <f>'[1]вспомогат'!K36</f>
        <v>72.55475960192705</v>
      </c>
      <c r="J39" s="37">
        <f>'[1]вспомогат'!L36</f>
        <v>-2334513.83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19738227.1</v>
      </c>
      <c r="F40" s="38">
        <f>'[1]вспомогат'!H37</f>
        <v>1498379.8500000015</v>
      </c>
      <c r="G40" s="39">
        <f>'[1]вспомогат'!I37</f>
        <v>37.32745969320027</v>
      </c>
      <c r="H40" s="35">
        <f>'[1]вспомогат'!J37</f>
        <v>-2515769.1499999985</v>
      </c>
      <c r="I40" s="36">
        <f>'[1]вспомогат'!K37</f>
        <v>89.84119393012242</v>
      </c>
      <c r="J40" s="37">
        <f>'[1]вспомогат'!L37</f>
        <v>-2231902.8999999985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9891243.04</v>
      </c>
      <c r="F41" s="38">
        <f>'[1]вспомогат'!H38</f>
        <v>575438.8399999999</v>
      </c>
      <c r="G41" s="39">
        <f>'[1]вспомогат'!I38</f>
        <v>29.627251112362796</v>
      </c>
      <c r="H41" s="35">
        <f>'[1]вспомогат'!J38</f>
        <v>-1366823.1600000001</v>
      </c>
      <c r="I41" s="36">
        <f>'[1]вспомогат'!K38</f>
        <v>96.20747077250725</v>
      </c>
      <c r="J41" s="37">
        <f>'[1]вспомогат'!L38</f>
        <v>-389915.9600000009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7458162.01</v>
      </c>
      <c r="F42" s="38">
        <f>'[1]вспомогат'!H39</f>
        <v>461031.9399999995</v>
      </c>
      <c r="G42" s="39">
        <f>'[1]вспомогат'!I39</f>
        <v>19.419230024009078</v>
      </c>
      <c r="H42" s="35">
        <f>'[1]вспомогат'!J39</f>
        <v>-1913068.0600000005</v>
      </c>
      <c r="I42" s="36">
        <f>'[1]вспомогат'!K39</f>
        <v>81.61343353322245</v>
      </c>
      <c r="J42" s="37">
        <f>'[1]вспомогат'!L39</f>
        <v>-1680237.9900000002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7805824.72</v>
      </c>
      <c r="F43" s="38">
        <f>'[1]вспомогат'!H40</f>
        <v>365974.3799999999</v>
      </c>
      <c r="G43" s="39">
        <f>'[1]вспомогат'!I40</f>
        <v>21.74668919131711</v>
      </c>
      <c r="H43" s="35">
        <f>'[1]вспомогат'!J40</f>
        <v>-1316922.62</v>
      </c>
      <c r="I43" s="36">
        <f>'[1]вспомогат'!K40</f>
        <v>112.54341900339597</v>
      </c>
      <c r="J43" s="37">
        <f>'[1]вспомогат'!L40</f>
        <v>869990.7199999997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12269627.31</v>
      </c>
      <c r="F44" s="38">
        <f>'[1]вспомогат'!H41</f>
        <v>798018.3300000001</v>
      </c>
      <c r="G44" s="39">
        <f>'[1]вспомогат'!I41</f>
        <v>57.253757460574384</v>
      </c>
      <c r="H44" s="35">
        <f>'[1]вспомогат'!J41</f>
        <v>-595808.6699999999</v>
      </c>
      <c r="I44" s="36">
        <f>'[1]вспомогат'!K41</f>
        <v>101.13239836462213</v>
      </c>
      <c r="J44" s="37">
        <f>'[1]вспомогат'!L41</f>
        <v>137385.31000000052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15063813.64</v>
      </c>
      <c r="F45" s="38">
        <f>'[1]вспомогат'!H42</f>
        <v>888761</v>
      </c>
      <c r="G45" s="39">
        <f>'[1]вспомогат'!I42</f>
        <v>30.107538902185162</v>
      </c>
      <c r="H45" s="35">
        <f>'[1]вспомогат'!J42</f>
        <v>-2063194</v>
      </c>
      <c r="I45" s="36">
        <f>'[1]вспомогат'!K42</f>
        <v>93.71641016168707</v>
      </c>
      <c r="J45" s="37">
        <f>'[1]вспомогат'!L42</f>
        <v>-1010013.3599999994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24923284.41</v>
      </c>
      <c r="F46" s="38">
        <f>'[1]вспомогат'!H43</f>
        <v>1609289.7699999996</v>
      </c>
      <c r="G46" s="39">
        <f>'[1]вспомогат'!I43</f>
        <v>33.12243151847956</v>
      </c>
      <c r="H46" s="35">
        <f>'[1]вспомогат'!J43</f>
        <v>-3249320.2300000004</v>
      </c>
      <c r="I46" s="36">
        <f>'[1]вспомогат'!K43</f>
        <v>92.02673626249951</v>
      </c>
      <c r="J46" s="37">
        <f>'[1]вспомогат'!L43</f>
        <v>-2159371.59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10747913.93</v>
      </c>
      <c r="F47" s="38">
        <f>'[1]вспомогат'!H44</f>
        <v>646568.5600000005</v>
      </c>
      <c r="G47" s="39">
        <f>'[1]вспомогат'!I44</f>
        <v>14.285253216547671</v>
      </c>
      <c r="H47" s="35">
        <f>'[1]вспомогат'!J44</f>
        <v>-3879557.4399999995</v>
      </c>
      <c r="I47" s="36">
        <f>'[1]вспомогат'!K44</f>
        <v>74.40688061469936</v>
      </c>
      <c r="J47" s="37">
        <f>'[1]вспомогат'!L44</f>
        <v>-3696871.0700000003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12563157.58</v>
      </c>
      <c r="F48" s="38">
        <f>'[1]вспомогат'!H45</f>
        <v>588919.8499999996</v>
      </c>
      <c r="G48" s="39">
        <f>'[1]вспомогат'!I45</f>
        <v>30.007125751554042</v>
      </c>
      <c r="H48" s="35">
        <f>'[1]вспомогат'!J45</f>
        <v>-1373680.1500000004</v>
      </c>
      <c r="I48" s="36">
        <f>'[1]вспомогат'!K45</f>
        <v>98.7848552127681</v>
      </c>
      <c r="J48" s="37">
        <f>'[1]вспомогат'!L45</f>
        <v>-154538.41999999993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4109288.45</v>
      </c>
      <c r="F49" s="38">
        <f>'[1]вспомогат'!H46</f>
        <v>138788.1200000001</v>
      </c>
      <c r="G49" s="39">
        <f>'[1]вспомогат'!I46</f>
        <v>10.993275151645737</v>
      </c>
      <c r="H49" s="35">
        <f>'[1]вспомогат'!J46</f>
        <v>-1123693.88</v>
      </c>
      <c r="I49" s="36">
        <f>'[1]вспомогат'!K46</f>
        <v>79.35412803678653</v>
      </c>
      <c r="J49" s="37">
        <f>'[1]вспомогат'!L46</f>
        <v>-1069129.5499999998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3895053.42</v>
      </c>
      <c r="F50" s="38">
        <f>'[1]вспомогат'!H47</f>
        <v>239947.94999999972</v>
      </c>
      <c r="G50" s="39">
        <f>'[1]вспомогат'!I47</f>
        <v>21.196646846447308</v>
      </c>
      <c r="H50" s="35">
        <f>'[1]вспомогат'!J47</f>
        <v>-892061.0500000003</v>
      </c>
      <c r="I50" s="36">
        <f>'[1]вспомогат'!K47</f>
        <v>88.20164453616988</v>
      </c>
      <c r="J50" s="37">
        <f>'[1]вспомогат'!L47</f>
        <v>-521024.5800000001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4405136.55</v>
      </c>
      <c r="F51" s="38">
        <f>'[1]вспомогат'!H48</f>
        <v>334793.3299999996</v>
      </c>
      <c r="G51" s="39">
        <f>'[1]вспомогат'!I48</f>
        <v>14.285508922860538</v>
      </c>
      <c r="H51" s="35">
        <f>'[1]вспомогат'!J48</f>
        <v>-2008793.6700000004</v>
      </c>
      <c r="I51" s="36">
        <f>'[1]вспомогат'!K48</f>
        <v>69.51080192781167</v>
      </c>
      <c r="J51" s="37">
        <f>'[1]вспомогат'!L48</f>
        <v>-1932204.4500000002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10532947.17</v>
      </c>
      <c r="F52" s="38">
        <f>'[1]вспомогат'!H49</f>
        <v>528930.6600000001</v>
      </c>
      <c r="G52" s="39">
        <f>'[1]вспомогат'!I49</f>
        <v>24.494300508057094</v>
      </c>
      <c r="H52" s="35">
        <f>'[1]вспомогат'!J49</f>
        <v>-1630472.3399999999</v>
      </c>
      <c r="I52" s="36">
        <f>'[1]вспомогат'!K49</f>
        <v>93.49231607005434</v>
      </c>
      <c r="J52" s="37">
        <f>'[1]вспомогат'!L49</f>
        <v>-733162.8300000001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4381348.47</v>
      </c>
      <c r="F53" s="38">
        <f>'[1]вспомогат'!H50</f>
        <v>196523.98999999976</v>
      </c>
      <c r="G53" s="39">
        <f>'[1]вспомогат'!I50</f>
        <v>14.273781284091273</v>
      </c>
      <c r="H53" s="35">
        <f>'[1]вспомогат'!J50</f>
        <v>-1180294.0100000002</v>
      </c>
      <c r="I53" s="36">
        <f>'[1]вспомогат'!K50</f>
        <v>81.8588815427481</v>
      </c>
      <c r="J53" s="37">
        <f>'[1]вспомогат'!L50</f>
        <v>-970970.5300000003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3984719.25</v>
      </c>
      <c r="F54" s="38">
        <f>'[1]вспомогат'!H51</f>
        <v>188566.64000000013</v>
      </c>
      <c r="G54" s="39">
        <f>'[1]вспомогат'!I51</f>
        <v>23.646202269734793</v>
      </c>
      <c r="H54" s="35">
        <f>'[1]вспомогат'!J51</f>
        <v>-608883.3599999999</v>
      </c>
      <c r="I54" s="36">
        <f>'[1]вспомогат'!K51</f>
        <v>99.12384886341587</v>
      </c>
      <c r="J54" s="37">
        <f>'[1]вспомогат'!L51</f>
        <v>-35220.75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25023607.8</v>
      </c>
      <c r="F55" s="38">
        <f>'[1]вспомогат'!H52</f>
        <v>1046225.7699999996</v>
      </c>
      <c r="G55" s="39">
        <f>'[1]вспомогат'!I52</f>
        <v>24.05530906356059</v>
      </c>
      <c r="H55" s="35">
        <f>'[1]вспомогат'!J52</f>
        <v>-3303025.2300000004</v>
      </c>
      <c r="I55" s="36">
        <f>'[1]вспомогат'!K52</f>
        <v>99.7912096220907</v>
      </c>
      <c r="J55" s="37">
        <f>'[1]вспомогат'!L52</f>
        <v>-52356.199999999255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30807576.95</v>
      </c>
      <c r="F56" s="38">
        <f>'[1]вспомогат'!H53</f>
        <v>1434181.370000001</v>
      </c>
      <c r="G56" s="39">
        <f>'[1]вспомогат'!I53</f>
        <v>25.13569843079489</v>
      </c>
      <c r="H56" s="35">
        <f>'[1]вспомогат'!J53</f>
        <v>-4271573.629999999</v>
      </c>
      <c r="I56" s="36">
        <f>'[1]вспомогат'!K53</f>
        <v>93.89286877099745</v>
      </c>
      <c r="J56" s="37">
        <f>'[1]вспомогат'!L53</f>
        <v>-2003836.0500000007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14621780.47</v>
      </c>
      <c r="F57" s="38">
        <f>'[1]вспомогат'!H54</f>
        <v>1018712.1699999999</v>
      </c>
      <c r="G57" s="39">
        <f>'[1]вспомогат'!I54</f>
        <v>25.518202700333152</v>
      </c>
      <c r="H57" s="35">
        <f>'[1]вспомогат'!J54</f>
        <v>-2973387.83</v>
      </c>
      <c r="I57" s="36">
        <f>'[1]вспомогат'!K54</f>
        <v>85.37380074488038</v>
      </c>
      <c r="J57" s="37">
        <f>'[1]вспомогат'!L54</f>
        <v>-2504996.5299999993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28352093.21</v>
      </c>
      <c r="F58" s="38">
        <f>'[1]вспомогат'!H55</f>
        <v>1466659.8100000024</v>
      </c>
      <c r="G58" s="39">
        <f>'[1]вспомогат'!I55</f>
        <v>10.959125831278506</v>
      </c>
      <c r="H58" s="35">
        <f>'[1]вспомогат'!J55</f>
        <v>-11916340.189999998</v>
      </c>
      <c r="I58" s="36">
        <f>'[1]вспомогат'!K55</f>
        <v>89.58507481286554</v>
      </c>
      <c r="J58" s="37">
        <f>'[1]вспомогат'!L55</f>
        <v>-3296139.789999999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33706911.36</v>
      </c>
      <c r="F59" s="38">
        <f>'[1]вспомогат'!H56</f>
        <v>1918234.6099999994</v>
      </c>
      <c r="G59" s="39">
        <f>'[1]вспомогат'!I56</f>
        <v>31.555464695267084</v>
      </c>
      <c r="H59" s="35">
        <f>'[1]вспомогат'!J56</f>
        <v>-4160695.3900000006</v>
      </c>
      <c r="I59" s="36">
        <f>'[1]вспомогат'!K56</f>
        <v>90.28261734300239</v>
      </c>
      <c r="J59" s="37">
        <f>'[1]вспомогат'!L56</f>
        <v>-3627973.6400000006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4626888.8</v>
      </c>
      <c r="F60" s="38">
        <f>'[1]вспомогат'!H57</f>
        <v>225002.13999999966</v>
      </c>
      <c r="G60" s="39">
        <f>'[1]вспомогат'!I57</f>
        <v>19.856359578484355</v>
      </c>
      <c r="H60" s="35">
        <f>'[1]вспомогат'!J57</f>
        <v>-908146.8600000003</v>
      </c>
      <c r="I60" s="36">
        <f>'[1]вспомогат'!K57</f>
        <v>86.9063488801828</v>
      </c>
      <c r="J60" s="37">
        <f>'[1]вспомогат'!L57</f>
        <v>-697105.2000000002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26585521.95</v>
      </c>
      <c r="F61" s="38">
        <f>'[1]вспомогат'!H58</f>
        <v>975465.120000001</v>
      </c>
      <c r="G61" s="39">
        <f>'[1]вспомогат'!I58</f>
        <v>23.72156429308794</v>
      </c>
      <c r="H61" s="35">
        <f>'[1]вспомогат'!J58</f>
        <v>-3136679.879999999</v>
      </c>
      <c r="I61" s="36">
        <f>'[1]вспомогат'!K58</f>
        <v>102.12546619158354</v>
      </c>
      <c r="J61" s="37">
        <f>'[1]вспомогат'!L58</f>
        <v>553305.9499999993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5969971.67</v>
      </c>
      <c r="F62" s="38">
        <f>'[1]вспомогат'!H59</f>
        <v>343507.01999999955</v>
      </c>
      <c r="G62" s="39">
        <f>'[1]вспомогат'!I59</f>
        <v>30.23765519038326</v>
      </c>
      <c r="H62" s="35">
        <f>'[1]вспомогат'!J59</f>
        <v>-792516.9800000004</v>
      </c>
      <c r="I62" s="36">
        <f>'[1]вспомогат'!K59</f>
        <v>91.46342900933452</v>
      </c>
      <c r="J62" s="37">
        <f>'[1]вспомогат'!L59</f>
        <v>-557196.3300000001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6981751.66</v>
      </c>
      <c r="F63" s="38">
        <f>'[1]вспомогат'!H60</f>
        <v>260685.8200000003</v>
      </c>
      <c r="G63" s="39">
        <f>'[1]вспомогат'!I60</f>
        <v>18.149816890621757</v>
      </c>
      <c r="H63" s="35">
        <f>'[1]вспомогат'!J60</f>
        <v>-1175614.1799999997</v>
      </c>
      <c r="I63" s="36">
        <f>'[1]вспомогат'!K60</f>
        <v>116.85311599866775</v>
      </c>
      <c r="J63" s="37">
        <f>'[1]вспомогат'!L60</f>
        <v>1006941.6600000001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4269562.24</v>
      </c>
      <c r="F64" s="38">
        <f>'[1]вспомогат'!H61</f>
        <v>523542.56000000006</v>
      </c>
      <c r="G64" s="39">
        <f>'[1]вспомогат'!I61</f>
        <v>25.901804766237284</v>
      </c>
      <c r="H64" s="35">
        <f>'[1]вспомогат'!J61</f>
        <v>-1497716.44</v>
      </c>
      <c r="I64" s="36">
        <f>'[1]вспомогат'!K61</f>
        <v>79.74167473192284</v>
      </c>
      <c r="J64" s="37">
        <f>'[1]вспомогат'!L61</f>
        <v>-1084679.7599999998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3899778.49</v>
      </c>
      <c r="F65" s="38">
        <f>'[1]вспомогат'!H62</f>
        <v>355140.3700000001</v>
      </c>
      <c r="G65" s="39">
        <f>'[1]вспомогат'!I62</f>
        <v>24.959772316286113</v>
      </c>
      <c r="H65" s="35">
        <f>'[1]вспомогат'!J62</f>
        <v>-1067710.63</v>
      </c>
      <c r="I65" s="36">
        <f>'[1]вспомогат'!K62</f>
        <v>83.33999713636054</v>
      </c>
      <c r="J65" s="37">
        <f>'[1]вспомогат'!L62</f>
        <v>-779581.5099999998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3669966.98</v>
      </c>
      <c r="F66" s="38">
        <f>'[1]вспомогат'!H63</f>
        <v>334004.31999999983</v>
      </c>
      <c r="G66" s="39">
        <f>'[1]вспомогат'!I63</f>
        <v>65.01250014598423</v>
      </c>
      <c r="H66" s="35">
        <f>'[1]вспомогат'!J63</f>
        <v>-179749.68000000017</v>
      </c>
      <c r="I66" s="36">
        <f>'[1]вспомогат'!K63</f>
        <v>131.47024751377495</v>
      </c>
      <c r="J66" s="37">
        <f>'[1]вспомогат'!L63</f>
        <v>878485.98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6357637.01</v>
      </c>
      <c r="F67" s="38">
        <f>'[1]вспомогат'!H64</f>
        <v>355876.0499999998</v>
      </c>
      <c r="G67" s="39">
        <f>'[1]вспомогат'!I64</f>
        <v>30.176632946383886</v>
      </c>
      <c r="H67" s="35">
        <f>'[1]вспомогат'!J64</f>
        <v>-823433.9500000002</v>
      </c>
      <c r="I67" s="36">
        <f>'[1]вспомогат'!K64</f>
        <v>104.92059147038316</v>
      </c>
      <c r="J67" s="37">
        <f>'[1]вспомогат'!L64</f>
        <v>298162.0099999998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4925280.42</v>
      </c>
      <c r="F68" s="38">
        <f>'[1]вспомогат'!H65</f>
        <v>860286.0699999998</v>
      </c>
      <c r="G68" s="39">
        <f>'[1]вспомогат'!I65</f>
        <v>65.6621713212789</v>
      </c>
      <c r="H68" s="35">
        <f>'[1]вспомогат'!J65</f>
        <v>-449883.93000000017</v>
      </c>
      <c r="I68" s="36">
        <f>'[1]вспомогат'!K65</f>
        <v>100.64820743998236</v>
      </c>
      <c r="J68" s="37">
        <f>'[1]вспомогат'!L65</f>
        <v>31720.419999999925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13764084.44</v>
      </c>
      <c r="F69" s="38">
        <f>'[1]вспомогат'!H66</f>
        <v>614555.7699999996</v>
      </c>
      <c r="G69" s="39">
        <f>'[1]вспомогат'!I66</f>
        <v>18.574276915674375</v>
      </c>
      <c r="H69" s="35">
        <f>'[1]вспомогат'!J66</f>
        <v>-2694083.2300000004</v>
      </c>
      <c r="I69" s="36">
        <f>'[1]вспомогат'!K66</f>
        <v>94.36210089169033</v>
      </c>
      <c r="J69" s="37">
        <f>'[1]вспомогат'!L66</f>
        <v>-822369.5600000005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26169861.67</v>
      </c>
      <c r="F70" s="38">
        <f>'[1]вспомогат'!H67</f>
        <v>2088787.740000002</v>
      </c>
      <c r="G70" s="39">
        <f>'[1]вспомогат'!I67</f>
        <v>41.908403278055744</v>
      </c>
      <c r="H70" s="35">
        <f>'[1]вспомогат'!J67</f>
        <v>-2895386.259999998</v>
      </c>
      <c r="I70" s="36">
        <f>'[1]вспомогат'!K67</f>
        <v>101.80728797761614</v>
      </c>
      <c r="J70" s="37">
        <f>'[1]вспомогат'!L67</f>
        <v>464568.6700000018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34164632.39</v>
      </c>
      <c r="F71" s="38">
        <f>'[1]вспомогат'!H68</f>
        <v>2342158.990000002</v>
      </c>
      <c r="G71" s="39">
        <f>'[1]вспомогат'!I68</f>
        <v>35.59261155444361</v>
      </c>
      <c r="H71" s="35">
        <f>'[1]вспомогат'!J68</f>
        <v>-4238305.009999998</v>
      </c>
      <c r="I71" s="36">
        <f>'[1]вспомогат'!K68</f>
        <v>89.92400817081518</v>
      </c>
      <c r="J71" s="37">
        <f>'[1]вспомогат'!L68</f>
        <v>-3828149.6099999994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7158788.03</v>
      </c>
      <c r="F72" s="38">
        <f>'[1]вспомогат'!H69</f>
        <v>506972.41000000015</v>
      </c>
      <c r="G72" s="39">
        <f>'[1]вспомогат'!I69</f>
        <v>41.822505362151475</v>
      </c>
      <c r="H72" s="35">
        <f>'[1]вспомогат'!J69</f>
        <v>-705227.5899999999</v>
      </c>
      <c r="I72" s="36">
        <f>'[1]вспомогат'!K69</f>
        <v>91.09263538962692</v>
      </c>
      <c r="J72" s="37">
        <f>'[1]вспомогат'!L69</f>
        <v>-700011.9699999997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3060339.94</v>
      </c>
      <c r="F73" s="38">
        <f>'[1]вспомогат'!H70</f>
        <v>131727.14000000013</v>
      </c>
      <c r="G73" s="39">
        <f>'[1]вспомогат'!I70</f>
        <v>22.200579758995556</v>
      </c>
      <c r="H73" s="35">
        <f>'[1]вспомогат'!J70</f>
        <v>-461622.85999999987</v>
      </c>
      <c r="I73" s="36">
        <f>'[1]вспомогат'!K70</f>
        <v>89.90105930460736</v>
      </c>
      <c r="J73" s="37">
        <f>'[1]вспомогат'!L70</f>
        <v>-343780.06000000006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2038809.55</v>
      </c>
      <c r="F74" s="38">
        <f>'[1]вспомогат'!H71</f>
        <v>251774.01</v>
      </c>
      <c r="G74" s="39">
        <f>'[1]вспомогат'!I71</f>
        <v>28.44299854946068</v>
      </c>
      <c r="H74" s="35">
        <f>'[1]вспомогат'!J71</f>
        <v>-633413.99</v>
      </c>
      <c r="I74" s="36">
        <f>'[1]вспомогат'!K71</f>
        <v>76.29655637996466</v>
      </c>
      <c r="J74" s="37">
        <f>'[1]вспомогат'!L71</f>
        <v>-633407.45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444096157.25000006</v>
      </c>
      <c r="F75" s="41">
        <f>SUM(F39:F74)</f>
        <v>26429714.14000001</v>
      </c>
      <c r="G75" s="42">
        <f>F75/D75*100</f>
        <v>25.63815756134581</v>
      </c>
      <c r="H75" s="41">
        <f>SUM(H39:H74)</f>
        <v>-76657701.85999998</v>
      </c>
      <c r="I75" s="43">
        <f>E75/C75*100</f>
        <v>92.57668622075805</v>
      </c>
      <c r="J75" s="41">
        <f>SUM(J39:J74)</f>
        <v>-35610100.75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5381910857.13</v>
      </c>
      <c r="F76" s="54">
        <f>'[1]вспомогат'!H72</f>
        <v>322412656.05</v>
      </c>
      <c r="G76" s="55">
        <f>'[1]вспомогат'!I72</f>
        <v>37.62746021208081</v>
      </c>
      <c r="H76" s="54">
        <f>'[1]вспомогат'!J72</f>
        <v>-534442029.94999987</v>
      </c>
      <c r="I76" s="55">
        <f>'[1]вспомогат'!K72</f>
        <v>95.56661144289394</v>
      </c>
      <c r="J76" s="54">
        <f>'[1]вспомогат'!L72</f>
        <v>-249669854.8700001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2018-07-26T13:23:43Z</dcterms:created>
  <dcterms:modified xsi:type="dcterms:W3CDTF">2018-07-26T13:24:05Z</dcterms:modified>
  <cp:category/>
  <cp:version/>
  <cp:contentType/>
  <cp:contentStatus/>
</cp:coreProperties>
</file>