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<sst xmlns="http://schemas.openxmlformats.org/spreadsheetml/2006/main" count="84" uniqueCount="79">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</sst>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09.07.2018</v>
          </cell>
        </row>
        <row r="6">
          <cell r="G6" t="str">
            <v>Фактично надійшло на 09.07.2018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1005963010.56</v>
          </cell>
          <cell r="H10">
            <v>43482889.119999886</v>
          </cell>
          <cell r="I10">
            <v>33.403025215764664</v>
          </cell>
          <cell r="J10">
            <v>-86693610.88000011</v>
          </cell>
          <cell r="K10">
            <v>94.54146221805362</v>
          </cell>
          <cell r="L10">
            <v>-58081258.44000006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2495417553.84</v>
          </cell>
          <cell r="H11">
            <v>123017258.66000032</v>
          </cell>
          <cell r="I11">
            <v>32.356784413056715</v>
          </cell>
          <cell r="J11">
            <v>-257172741.33999968</v>
          </cell>
          <cell r="K11">
            <v>94.80349342147254</v>
          </cell>
          <cell r="L11">
            <v>-136782446.15999985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201453560.7</v>
          </cell>
          <cell r="H12">
            <v>7171998.729999989</v>
          </cell>
          <cell r="I12">
            <v>18.563180411730972</v>
          </cell>
          <cell r="J12">
            <v>-31463615.27000001</v>
          </cell>
          <cell r="K12">
            <v>91.37342014826542</v>
          </cell>
          <cell r="L12">
            <v>-19019264.300000012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300016923.53</v>
          </cell>
          <cell r="H13">
            <v>17173275.419999957</v>
          </cell>
          <cell r="I13">
            <v>41.22013141361435</v>
          </cell>
          <cell r="J13">
            <v>-24489074.580000043</v>
          </cell>
          <cell r="K13">
            <v>100.6729011655922</v>
          </cell>
          <cell r="L13">
            <v>2005323.5299999714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274909336.6</v>
          </cell>
          <cell r="H14">
            <v>11188066.580000013</v>
          </cell>
          <cell r="I14">
            <v>26.404386340035902</v>
          </cell>
          <cell r="J14">
            <v>-31183933.419999987</v>
          </cell>
          <cell r="K14">
            <v>90.28577040802922</v>
          </cell>
          <cell r="L14">
            <v>-29578663.399999976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38784690.88</v>
          </cell>
          <cell r="H15">
            <v>1601866.1000000015</v>
          </cell>
          <cell r="I15">
            <v>26.179244758810515</v>
          </cell>
          <cell r="J15">
            <v>-4516973.8999999985</v>
          </cell>
          <cell r="K15">
            <v>92.30188938963654</v>
          </cell>
          <cell r="L15">
            <v>-3234699.1199999973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17949307.13</v>
          </cell>
          <cell r="H16">
            <v>443018.69999999925</v>
          </cell>
          <cell r="I16">
            <v>11.215475893314169</v>
          </cell>
          <cell r="J16">
            <v>-3507047.3000000007</v>
          </cell>
          <cell r="K16">
            <v>91.2616246375833</v>
          </cell>
          <cell r="L16">
            <v>-1718660.870000001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134923275.61</v>
          </cell>
          <cell r="H17">
            <v>8099209.070000008</v>
          </cell>
          <cell r="I17">
            <v>39.23084282279629</v>
          </cell>
          <cell r="J17">
            <v>-12545794.929999992</v>
          </cell>
          <cell r="K17">
            <v>106.5148400297966</v>
          </cell>
          <cell r="L17">
            <v>8252404.610000014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68320</v>
          </cell>
          <cell r="H18">
            <v>810</v>
          </cell>
          <cell r="I18">
            <v>11.48936170212766</v>
          </cell>
          <cell r="J18">
            <v>-6240</v>
          </cell>
          <cell r="K18">
            <v>137.88092835519677</v>
          </cell>
          <cell r="L18">
            <v>18770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2147134.1</v>
          </cell>
          <cell r="H19">
            <v>71723.67000000016</v>
          </cell>
          <cell r="I19">
            <v>6.271991290318363</v>
          </cell>
          <cell r="J19">
            <v>-1071831.3299999998</v>
          </cell>
          <cell r="K19">
            <v>78.14580361042364</v>
          </cell>
          <cell r="L19">
            <v>-600465.8999999999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63521163.95</v>
          </cell>
          <cell r="H20">
            <v>3357138.7900000066</v>
          </cell>
          <cell r="I20">
            <v>29.365581742063696</v>
          </cell>
          <cell r="J20">
            <v>-8075084.209999993</v>
          </cell>
          <cell r="K20">
            <v>100.9349980830329</v>
          </cell>
          <cell r="L20">
            <v>588419.950000003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14225344.79</v>
          </cell>
          <cell r="H21">
            <v>418582.5</v>
          </cell>
          <cell r="I21">
            <v>16.833460011823327</v>
          </cell>
          <cell r="J21">
            <v>-2068027.5</v>
          </cell>
          <cell r="K21">
            <v>112.2206270318541</v>
          </cell>
          <cell r="L21">
            <v>1549114.789999999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28448721.24</v>
          </cell>
          <cell r="H22">
            <v>790650.7699999996</v>
          </cell>
          <cell r="I22">
            <v>12.618706054419416</v>
          </cell>
          <cell r="J22">
            <v>-5475053.23</v>
          </cell>
          <cell r="K22">
            <v>90.21373892378385</v>
          </cell>
          <cell r="L22">
            <v>-3086077.7600000016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3435878.5</v>
          </cell>
          <cell r="H23">
            <v>154951.7799999998</v>
          </cell>
          <cell r="I23">
            <v>15.456228304672207</v>
          </cell>
          <cell r="J23">
            <v>-847568.2200000002</v>
          </cell>
          <cell r="K23">
            <v>85.90604706447706</v>
          </cell>
          <cell r="L23">
            <v>-563698.5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18360418.75</v>
          </cell>
          <cell r="H24">
            <v>614433.3599999994</v>
          </cell>
          <cell r="I24">
            <v>18.293545444368473</v>
          </cell>
          <cell r="J24">
            <v>-2744310.6400000006</v>
          </cell>
          <cell r="K24">
            <v>96.33565446595036</v>
          </cell>
          <cell r="L24">
            <v>-698380.25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51793722.63</v>
          </cell>
          <cell r="H25">
            <v>1802684.8200000003</v>
          </cell>
          <cell r="I25">
            <v>15.677994570447426</v>
          </cell>
          <cell r="J25">
            <v>-9695500.18</v>
          </cell>
          <cell r="K25">
            <v>85.81445473149778</v>
          </cell>
          <cell r="L25">
            <v>-8561753.369999997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28076309.94</v>
          </cell>
          <cell r="H26">
            <v>1619553.7300000004</v>
          </cell>
          <cell r="I26">
            <v>20.25499979864485</v>
          </cell>
          <cell r="J26">
            <v>-6376268.27</v>
          </cell>
          <cell r="K26">
            <v>87.94724983690972</v>
          </cell>
          <cell r="L26">
            <v>-3847724.0599999987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26026680.16</v>
          </cell>
          <cell r="H27">
            <v>1283975.620000001</v>
          </cell>
          <cell r="I27">
            <v>17.965834602322772</v>
          </cell>
          <cell r="J27">
            <v>-5862787.379999999</v>
          </cell>
          <cell r="K27">
            <v>82.9116664363448</v>
          </cell>
          <cell r="L27">
            <v>-5364173.84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41134.100000000006</v>
          </cell>
          <cell r="H28">
            <v>430</v>
          </cell>
          <cell r="I28">
            <v>2.4002232765838682</v>
          </cell>
          <cell r="J28">
            <v>-17485</v>
          </cell>
          <cell r="K28">
            <v>71.42576836256296</v>
          </cell>
          <cell r="L28">
            <v>-16455.899999999994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85932591.49</v>
          </cell>
          <cell r="H29">
            <v>3856791.3099999875</v>
          </cell>
          <cell r="I29">
            <v>28.167893159834367</v>
          </cell>
          <cell r="J29">
            <v>-9835362.690000013</v>
          </cell>
          <cell r="K29">
            <v>91.65575168787674</v>
          </cell>
          <cell r="L29">
            <v>-7823217.510000005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18610285.83</v>
          </cell>
          <cell r="H30">
            <v>705037.0599999987</v>
          </cell>
          <cell r="I30">
            <v>9.706139161373065</v>
          </cell>
          <cell r="J30">
            <v>-6558788.940000001</v>
          </cell>
          <cell r="K30">
            <v>81.18389440096236</v>
          </cell>
          <cell r="L30">
            <v>-4313332.170000002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14438992.41</v>
          </cell>
          <cell r="H31">
            <v>652533.9299999997</v>
          </cell>
          <cell r="I31">
            <v>16.31688901491623</v>
          </cell>
          <cell r="J31">
            <v>-3346598.0700000003</v>
          </cell>
          <cell r="K31">
            <v>84.40672928750196</v>
          </cell>
          <cell r="L31">
            <v>-2667454.59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16192384.06</v>
          </cell>
          <cell r="H32">
            <v>646683.2599999998</v>
          </cell>
          <cell r="I32">
            <v>16.38769261802383</v>
          </cell>
          <cell r="J32">
            <v>-3299468.74</v>
          </cell>
          <cell r="K32">
            <v>88.55973929751238</v>
          </cell>
          <cell r="L32">
            <v>-2091752.9399999995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28079404.15</v>
          </cell>
          <cell r="H33">
            <v>1573770.75</v>
          </cell>
          <cell r="I33">
            <v>21.98216601131925</v>
          </cell>
          <cell r="J33">
            <v>-5585536.25</v>
          </cell>
          <cell r="K33">
            <v>89.7534086242326</v>
          </cell>
          <cell r="L33">
            <v>-3205651.8500000015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187559.63</v>
          </cell>
          <cell r="H34">
            <v>532</v>
          </cell>
          <cell r="I34">
            <v>1.9850746268656718</v>
          </cell>
          <cell r="J34">
            <v>-26268</v>
          </cell>
          <cell r="K34">
            <v>145.39506201550387</v>
          </cell>
          <cell r="L34">
            <v>58559.630000000005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2820437</v>
          </cell>
          <cell r="H35">
            <v>264517.8799999999</v>
          </cell>
          <cell r="I35">
            <v>16.800823661074386</v>
          </cell>
          <cell r="J35">
            <v>-1309916.12</v>
          </cell>
          <cell r="K35">
            <v>68.98951644129913</v>
          </cell>
          <cell r="L35">
            <v>-1267774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6118539.58</v>
          </cell>
          <cell r="H36">
            <v>263256.0800000001</v>
          </cell>
          <cell r="I36">
            <v>8.8604758865993</v>
          </cell>
          <cell r="J36">
            <v>-2707871.92</v>
          </cell>
          <cell r="K36">
            <v>71.93137496136586</v>
          </cell>
          <cell r="L36">
            <v>-2387539.42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18849601.81</v>
          </cell>
          <cell r="H37">
            <v>609754.5599999987</v>
          </cell>
          <cell r="I37">
            <v>15.19013270309594</v>
          </cell>
          <cell r="J37">
            <v>-3404394.4400000013</v>
          </cell>
          <cell r="K37">
            <v>85.79649647043507</v>
          </cell>
          <cell r="L37">
            <v>-3120528.1900000013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9825604.08</v>
          </cell>
          <cell r="H38">
            <v>509799.8800000008</v>
          </cell>
          <cell r="I38">
            <v>26.24774000624019</v>
          </cell>
          <cell r="J38">
            <v>-1432462.1199999992</v>
          </cell>
          <cell r="K38">
            <v>95.5690314681448</v>
          </cell>
          <cell r="L38">
            <v>-455554.9199999999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7201217.71</v>
          </cell>
          <cell r="H39">
            <v>204087.63999999966</v>
          </cell>
          <cell r="I39">
            <v>8.596421380733737</v>
          </cell>
          <cell r="J39">
            <v>-2170012.3600000003</v>
          </cell>
          <cell r="K39">
            <v>78.80173454871749</v>
          </cell>
          <cell r="L39">
            <v>-1937182.29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7730101.36</v>
          </cell>
          <cell r="H40">
            <v>290251.0200000005</v>
          </cell>
          <cell r="I40">
            <v>17.247105437825397</v>
          </cell>
          <cell r="J40">
            <v>-1392645.9799999995</v>
          </cell>
          <cell r="K40">
            <v>111.45164892931405</v>
          </cell>
          <cell r="L40">
            <v>794267.3600000003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11956294.52</v>
          </cell>
          <cell r="H41">
            <v>484685.5399999991</v>
          </cell>
          <cell r="I41">
            <v>34.77372299431702</v>
          </cell>
          <cell r="J41">
            <v>-909141.4600000009</v>
          </cell>
          <cell r="K41">
            <v>98.54975296404407</v>
          </cell>
          <cell r="L41">
            <v>-175947.48000000045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14940054.38</v>
          </cell>
          <cell r="H42">
            <v>765001.7400000002</v>
          </cell>
          <cell r="I42">
            <v>25.915088136506153</v>
          </cell>
          <cell r="J42">
            <v>-2186953.26</v>
          </cell>
          <cell r="K42">
            <v>92.94646744673811</v>
          </cell>
          <cell r="L42">
            <v>-1133772.6199999992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24404898.78</v>
          </cell>
          <cell r="H43">
            <v>1090904.1400000006</v>
          </cell>
          <cell r="I43">
            <v>22.45300898816741</v>
          </cell>
          <cell r="J43">
            <v>-3767705.8599999994</v>
          </cell>
          <cell r="K43">
            <v>90.11264914342227</v>
          </cell>
          <cell r="L43">
            <v>-2677757.219999999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10535788.34</v>
          </cell>
          <cell r="H44">
            <v>434442.97000000067</v>
          </cell>
          <cell r="I44">
            <v>9.59856110943444</v>
          </cell>
          <cell r="J44">
            <v>-4091683.0299999993</v>
          </cell>
          <cell r="K44">
            <v>72.93835346112802</v>
          </cell>
          <cell r="L44">
            <v>-3908996.66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12255679.26</v>
          </cell>
          <cell r="H45">
            <v>281441.52999999933</v>
          </cell>
          <cell r="I45">
            <v>14.340238968714935</v>
          </cell>
          <cell r="J45">
            <v>-1681158.4700000007</v>
          </cell>
          <cell r="K45">
            <v>96.36713489613213</v>
          </cell>
          <cell r="L45">
            <v>-462016.7400000002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4092966.6</v>
          </cell>
          <cell r="H46">
            <v>122466.27000000002</v>
          </cell>
          <cell r="I46">
            <v>9.700436917120404</v>
          </cell>
          <cell r="J46">
            <v>-1140015.73</v>
          </cell>
          <cell r="K46">
            <v>79.03893814674674</v>
          </cell>
          <cell r="L46">
            <v>-1085451.4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3799149.06</v>
          </cell>
          <cell r="H47">
            <v>144043.58999999985</v>
          </cell>
          <cell r="I47">
            <v>12.724597595955494</v>
          </cell>
          <cell r="J47">
            <v>-987965.4100000001</v>
          </cell>
          <cell r="K47">
            <v>86.02993561255032</v>
          </cell>
          <cell r="L47">
            <v>-616928.94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4206576.91</v>
          </cell>
          <cell r="H48">
            <v>136233.68999999994</v>
          </cell>
          <cell r="I48">
            <v>5.813041717674656</v>
          </cell>
          <cell r="J48">
            <v>-2207353.31</v>
          </cell>
          <cell r="K48">
            <v>66.37763235401094</v>
          </cell>
          <cell r="L48">
            <v>-2130764.09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10415386.28</v>
          </cell>
          <cell r="H49">
            <v>411369.76999999955</v>
          </cell>
          <cell r="I49">
            <v>19.05016201237099</v>
          </cell>
          <cell r="J49">
            <v>-1748033.2300000004</v>
          </cell>
          <cell r="K49">
            <v>92.44882466086341</v>
          </cell>
          <cell r="L49">
            <v>-850723.7200000007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4334876.89</v>
          </cell>
          <cell r="H50">
            <v>150052.40999999968</v>
          </cell>
          <cell r="I50">
            <v>10.89849275648631</v>
          </cell>
          <cell r="J50">
            <v>-1226765.5900000003</v>
          </cell>
          <cell r="K50">
            <v>80.9906302296257</v>
          </cell>
          <cell r="L50">
            <v>-1017442.1100000003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3841313.78</v>
          </cell>
          <cell r="H51">
            <v>45161.169999999925</v>
          </cell>
          <cell r="I51">
            <v>5.663197692645298</v>
          </cell>
          <cell r="J51">
            <v>-752288.8300000001</v>
          </cell>
          <cell r="K51">
            <v>95.55649537057766</v>
          </cell>
          <cell r="L51">
            <v>-178626.2200000002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24622539.06</v>
          </cell>
          <cell r="H52">
            <v>645157.0299999975</v>
          </cell>
          <cell r="I52">
            <v>14.833750225038688</v>
          </cell>
          <cell r="J52">
            <v>-3704093.9700000025</v>
          </cell>
          <cell r="K52">
            <v>98.19179458065899</v>
          </cell>
          <cell r="L52">
            <v>-453424.94000000134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30326738.37</v>
          </cell>
          <cell r="H53">
            <v>953342.7900000028</v>
          </cell>
          <cell r="I53">
            <v>16.708442441009172</v>
          </cell>
          <cell r="J53">
            <v>-4752412.209999997</v>
          </cell>
          <cell r="K53">
            <v>92.42740740851362</v>
          </cell>
          <cell r="L53">
            <v>-2484674.629999999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14268465.34</v>
          </cell>
          <cell r="H54">
            <v>665397.0399999991</v>
          </cell>
          <cell r="I54">
            <v>16.667844993862857</v>
          </cell>
          <cell r="J54">
            <v>-3326702.960000001</v>
          </cell>
          <cell r="K54">
            <v>83.31086076498806</v>
          </cell>
          <cell r="L54">
            <v>-2858311.66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27814410.68</v>
          </cell>
          <cell r="H55">
            <v>928977.2800000012</v>
          </cell>
          <cell r="I55">
            <v>6.941472614510956</v>
          </cell>
          <cell r="J55">
            <v>-12454022.719999999</v>
          </cell>
          <cell r="K55">
            <v>87.88614100509182</v>
          </cell>
          <cell r="L55">
            <v>-3833822.3200000003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33214396.83</v>
          </cell>
          <cell r="H56">
            <v>1425720.0799999982</v>
          </cell>
          <cell r="I56">
            <v>23.45347092333681</v>
          </cell>
          <cell r="J56">
            <v>-4653209.920000002</v>
          </cell>
          <cell r="K56">
            <v>88.96343682322846</v>
          </cell>
          <cell r="L56">
            <v>-4120488.170000002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4553178.32</v>
          </cell>
          <cell r="H57">
            <v>151291.66000000015</v>
          </cell>
          <cell r="I57">
            <v>13.351435689393023</v>
          </cell>
          <cell r="J57">
            <v>-981857.3399999999</v>
          </cell>
          <cell r="K57">
            <v>85.5218529547554</v>
          </cell>
          <cell r="L57">
            <v>-770815.6799999997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26269450.01</v>
          </cell>
          <cell r="H58">
            <v>659393.1800000034</v>
          </cell>
          <cell r="I58">
            <v>16.035260916139958</v>
          </cell>
          <cell r="J58">
            <v>-3452751.8199999966</v>
          </cell>
          <cell r="K58">
            <v>100.91130931765471</v>
          </cell>
          <cell r="L58">
            <v>237234.01000000164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5797315.46</v>
          </cell>
          <cell r="H59">
            <v>170850.8099999996</v>
          </cell>
          <cell r="I59">
            <v>15.039366245783503</v>
          </cell>
          <cell r="J59">
            <v>-965173.1900000004</v>
          </cell>
          <cell r="K59">
            <v>88.81823571876808</v>
          </cell>
          <cell r="L59">
            <v>-729852.54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6870565.33</v>
          </cell>
          <cell r="H60">
            <v>149499.49000000022</v>
          </cell>
          <cell r="I60">
            <v>10.40865348464807</v>
          </cell>
          <cell r="J60">
            <v>-1286800.5099999998</v>
          </cell>
          <cell r="K60">
            <v>114.99219774352657</v>
          </cell>
          <cell r="L60">
            <v>895755.3300000001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3991261.11</v>
          </cell>
          <cell r="H61">
            <v>245241.4299999997</v>
          </cell>
          <cell r="I61">
            <v>12.133102685009675</v>
          </cell>
          <cell r="J61">
            <v>-1776017.5700000003</v>
          </cell>
          <cell r="K61">
            <v>74.54390574800317</v>
          </cell>
          <cell r="L61">
            <v>-1362980.8900000001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3713709.94</v>
          </cell>
          <cell r="H62">
            <v>169071.81999999983</v>
          </cell>
          <cell r="I62">
            <v>11.88260893094216</v>
          </cell>
          <cell r="J62">
            <v>-1253779.1800000002</v>
          </cell>
          <cell r="K62">
            <v>79.3636296416604</v>
          </cell>
          <cell r="L62">
            <v>-965650.06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3458160.68</v>
          </cell>
          <cell r="H63">
            <v>122198.02000000002</v>
          </cell>
          <cell r="I63">
            <v>23.78531748657918</v>
          </cell>
          <cell r="J63">
            <v>-391555.98</v>
          </cell>
          <cell r="K63">
            <v>123.88265153873519</v>
          </cell>
          <cell r="L63">
            <v>666679.6800000002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6301177.32</v>
          </cell>
          <cell r="H64">
            <v>299416.36000000034</v>
          </cell>
          <cell r="I64">
            <v>25.389113973425165</v>
          </cell>
          <cell r="J64">
            <v>-879893.6399999997</v>
          </cell>
          <cell r="K64">
            <v>103.98883269590186</v>
          </cell>
          <cell r="L64">
            <v>241702.3200000003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4533949.16</v>
          </cell>
          <cell r="H65">
            <v>468954.81000000006</v>
          </cell>
          <cell r="I65">
            <v>35.79343215002634</v>
          </cell>
          <cell r="J65">
            <v>-841215.19</v>
          </cell>
          <cell r="K65">
            <v>92.65134503306388</v>
          </cell>
          <cell r="L65">
            <v>-359610.83999999985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13456127.44</v>
          </cell>
          <cell r="H66">
            <v>306598.76999999955</v>
          </cell>
          <cell r="I66">
            <v>9.266612948707898</v>
          </cell>
          <cell r="J66">
            <v>-3002040.2300000004</v>
          </cell>
          <cell r="K66">
            <v>92.25084753292336</v>
          </cell>
          <cell r="L66">
            <v>-1130326.5600000005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25317995.32</v>
          </cell>
          <cell r="H67">
            <v>1236921.3900000006</v>
          </cell>
          <cell r="I67">
            <v>24.816978500349318</v>
          </cell>
          <cell r="J67">
            <v>-3747252.6099999994</v>
          </cell>
          <cell r="K67">
            <v>98.49331544285451</v>
          </cell>
          <cell r="L67">
            <v>-387297.6799999997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33253896.8</v>
          </cell>
          <cell r="H68">
            <v>1431423.4000000022</v>
          </cell>
          <cell r="I68">
            <v>21.752621091764993</v>
          </cell>
          <cell r="J68">
            <v>-5149040.599999998</v>
          </cell>
          <cell r="K68">
            <v>87.52688023740932</v>
          </cell>
          <cell r="L68">
            <v>-4738885.199999999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7041985.1</v>
          </cell>
          <cell r="H69">
            <v>390169.4799999995</v>
          </cell>
          <cell r="I69">
            <v>32.18688995215307</v>
          </cell>
          <cell r="J69">
            <v>-822030.5200000005</v>
          </cell>
          <cell r="K69">
            <v>89.60636611187458</v>
          </cell>
          <cell r="L69">
            <v>-816814.9000000004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2996896.55</v>
          </cell>
          <cell r="H70">
            <v>68283.75</v>
          </cell>
          <cell r="I70">
            <v>11.50817392769866</v>
          </cell>
          <cell r="J70">
            <v>-525066.25</v>
          </cell>
          <cell r="K70">
            <v>88.0373356403417</v>
          </cell>
          <cell r="L70">
            <v>-407223.4500000002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1876770.11</v>
          </cell>
          <cell r="H71">
            <v>89734.57000000007</v>
          </cell>
          <cell r="I71">
            <v>10.137345964924972</v>
          </cell>
          <cell r="J71">
            <v>-795453.4299999999</v>
          </cell>
          <cell r="K71">
            <v>70.232698542072</v>
          </cell>
          <cell r="L71">
            <v>-795446.8899999999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5306011179.849999</v>
          </cell>
          <cell r="H72">
            <v>246512978.77000022</v>
          </cell>
          <cell r="I72">
            <v>28.769519826142403</v>
          </cell>
          <cell r="J72">
            <v>-610341707.2300001</v>
          </cell>
          <cell r="K72">
            <v>94.21886058640226</v>
          </cell>
          <cell r="L72">
            <v>-325569532.1500001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4" sqref="A8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09.07.2018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09.07.2018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1005963010.56</v>
      </c>
      <c r="F10" s="33">
        <f>'[1]вспомогат'!H10</f>
        <v>43482889.119999886</v>
      </c>
      <c r="G10" s="34">
        <f>'[1]вспомогат'!I10</f>
        <v>33.403025215764664</v>
      </c>
      <c r="H10" s="35">
        <f>'[1]вспомогат'!J10</f>
        <v>-86693610.88000011</v>
      </c>
      <c r="I10" s="36">
        <f>'[1]вспомогат'!K10</f>
        <v>94.54146221805362</v>
      </c>
      <c r="J10" s="37">
        <f>'[1]вспомогат'!L10</f>
        <v>-58081258.44000006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2495417553.84</v>
      </c>
      <c r="F12" s="38">
        <f>'[1]вспомогат'!H11</f>
        <v>123017258.66000032</v>
      </c>
      <c r="G12" s="39">
        <f>'[1]вспомогат'!I11</f>
        <v>32.356784413056715</v>
      </c>
      <c r="H12" s="35">
        <f>'[1]вспомогат'!J11</f>
        <v>-257172741.33999968</v>
      </c>
      <c r="I12" s="36">
        <f>'[1]вспомогат'!K11</f>
        <v>94.80349342147254</v>
      </c>
      <c r="J12" s="37">
        <f>'[1]вспомогат'!L11</f>
        <v>-136782446.15999985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201453560.7</v>
      </c>
      <c r="F13" s="38">
        <f>'[1]вспомогат'!H12</f>
        <v>7171998.729999989</v>
      </c>
      <c r="G13" s="39">
        <f>'[1]вспомогат'!I12</f>
        <v>18.563180411730972</v>
      </c>
      <c r="H13" s="35">
        <f>'[1]вспомогат'!J12</f>
        <v>-31463615.27000001</v>
      </c>
      <c r="I13" s="36">
        <f>'[1]вспомогат'!K12</f>
        <v>91.37342014826542</v>
      </c>
      <c r="J13" s="37">
        <f>'[1]вспомогат'!L12</f>
        <v>-19019264.300000012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300016923.53</v>
      </c>
      <c r="F14" s="38">
        <f>'[1]вспомогат'!H13</f>
        <v>17173275.419999957</v>
      </c>
      <c r="G14" s="39">
        <f>'[1]вспомогат'!I13</f>
        <v>41.22013141361435</v>
      </c>
      <c r="H14" s="35">
        <f>'[1]вспомогат'!J13</f>
        <v>-24489074.580000043</v>
      </c>
      <c r="I14" s="36">
        <f>'[1]вспомогат'!K13</f>
        <v>100.6729011655922</v>
      </c>
      <c r="J14" s="37">
        <f>'[1]вспомогат'!L13</f>
        <v>2005323.5299999714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274909336.6</v>
      </c>
      <c r="F15" s="38">
        <f>'[1]вспомогат'!H14</f>
        <v>11188066.580000013</v>
      </c>
      <c r="G15" s="39">
        <f>'[1]вспомогат'!I14</f>
        <v>26.404386340035902</v>
      </c>
      <c r="H15" s="35">
        <f>'[1]вспомогат'!J14</f>
        <v>-31183933.419999987</v>
      </c>
      <c r="I15" s="36">
        <f>'[1]вспомогат'!K14</f>
        <v>90.28577040802922</v>
      </c>
      <c r="J15" s="37">
        <f>'[1]вспомогат'!L14</f>
        <v>-29578663.399999976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38784690.88</v>
      </c>
      <c r="F16" s="38">
        <f>'[1]вспомогат'!H15</f>
        <v>1601866.1000000015</v>
      </c>
      <c r="G16" s="39">
        <f>'[1]вспомогат'!I15</f>
        <v>26.179244758810515</v>
      </c>
      <c r="H16" s="35">
        <f>'[1]вспомогат'!J15</f>
        <v>-4516973.8999999985</v>
      </c>
      <c r="I16" s="36">
        <f>'[1]вспомогат'!K15</f>
        <v>92.30188938963654</v>
      </c>
      <c r="J16" s="37">
        <f>'[1]вспомогат'!L15</f>
        <v>-3234699.1199999973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3310582065.5499997</v>
      </c>
      <c r="F17" s="41">
        <f>SUM(F12:F16)</f>
        <v>160152465.49000028</v>
      </c>
      <c r="G17" s="42">
        <f>F17/D17*100</f>
        <v>31.465448901090248</v>
      </c>
      <c r="H17" s="41">
        <f>SUM(H12:H16)</f>
        <v>-348826338.50999963</v>
      </c>
      <c r="I17" s="43">
        <f>E17/C17*100</f>
        <v>94.66401160354997</v>
      </c>
      <c r="J17" s="41">
        <f>SUM(J12:J16)</f>
        <v>-186609749.44999987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17949307.13</v>
      </c>
      <c r="F18" s="45">
        <f>'[1]вспомогат'!H16</f>
        <v>443018.69999999925</v>
      </c>
      <c r="G18" s="46">
        <f>'[1]вспомогат'!I16</f>
        <v>11.215475893314169</v>
      </c>
      <c r="H18" s="47">
        <f>'[1]вспомогат'!J16</f>
        <v>-3507047.3000000007</v>
      </c>
      <c r="I18" s="48">
        <f>'[1]вспомогат'!K16</f>
        <v>91.2616246375833</v>
      </c>
      <c r="J18" s="49">
        <f>'[1]вспомогат'!L16</f>
        <v>-1718660.870000001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134923275.61</v>
      </c>
      <c r="F19" s="38">
        <f>'[1]вспомогат'!H17</f>
        <v>8099209.070000008</v>
      </c>
      <c r="G19" s="39">
        <f>'[1]вспомогат'!I17</f>
        <v>39.23084282279629</v>
      </c>
      <c r="H19" s="35">
        <f>'[1]вспомогат'!J17</f>
        <v>-12545794.929999992</v>
      </c>
      <c r="I19" s="36">
        <f>'[1]вспомогат'!K17</f>
        <v>106.5148400297966</v>
      </c>
      <c r="J19" s="37">
        <f>'[1]вспомогат'!L17</f>
        <v>8252404.610000014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68320</v>
      </c>
      <c r="F20" s="38">
        <f>'[1]вспомогат'!H18</f>
        <v>810</v>
      </c>
      <c r="G20" s="39">
        <f>'[1]вспомогат'!I18</f>
        <v>11.48936170212766</v>
      </c>
      <c r="H20" s="35">
        <f>'[1]вспомогат'!J18</f>
        <v>-6240</v>
      </c>
      <c r="I20" s="36">
        <f>'[1]вспомогат'!K18</f>
        <v>137.88092835519677</v>
      </c>
      <c r="J20" s="37">
        <f>'[1]вспомогат'!L18</f>
        <v>18770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2147134.1</v>
      </c>
      <c r="F21" s="38">
        <f>'[1]вспомогат'!H19</f>
        <v>71723.67000000016</v>
      </c>
      <c r="G21" s="39">
        <f>'[1]вспомогат'!I19</f>
        <v>6.271991290318363</v>
      </c>
      <c r="H21" s="35">
        <f>'[1]вспомогат'!J19</f>
        <v>-1071831.3299999998</v>
      </c>
      <c r="I21" s="36">
        <f>'[1]вспомогат'!K19</f>
        <v>78.14580361042364</v>
      </c>
      <c r="J21" s="37">
        <f>'[1]вспомогат'!L19</f>
        <v>-600465.8999999999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63521163.95</v>
      </c>
      <c r="F22" s="38">
        <f>'[1]вспомогат'!H20</f>
        <v>3357138.7900000066</v>
      </c>
      <c r="G22" s="39">
        <f>'[1]вспомогат'!I20</f>
        <v>29.365581742063696</v>
      </c>
      <c r="H22" s="35">
        <f>'[1]вспомогат'!J20</f>
        <v>-8075084.209999993</v>
      </c>
      <c r="I22" s="36">
        <f>'[1]вспомогат'!K20</f>
        <v>100.9349980830329</v>
      </c>
      <c r="J22" s="37">
        <f>'[1]вспомогат'!L20</f>
        <v>588419.950000003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14225344.79</v>
      </c>
      <c r="F23" s="38">
        <f>'[1]вспомогат'!H21</f>
        <v>418582.5</v>
      </c>
      <c r="G23" s="39">
        <f>'[1]вспомогат'!I21</f>
        <v>16.833460011823327</v>
      </c>
      <c r="H23" s="35">
        <f>'[1]вспомогат'!J21</f>
        <v>-2068027.5</v>
      </c>
      <c r="I23" s="36">
        <f>'[1]вспомогат'!K21</f>
        <v>112.2206270318541</v>
      </c>
      <c r="J23" s="37">
        <f>'[1]вспомогат'!L21</f>
        <v>1549114.789999999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28448721.24</v>
      </c>
      <c r="F24" s="38">
        <f>'[1]вспомогат'!H22</f>
        <v>790650.7699999996</v>
      </c>
      <c r="G24" s="39">
        <f>'[1]вспомогат'!I22</f>
        <v>12.618706054419416</v>
      </c>
      <c r="H24" s="35">
        <f>'[1]вспомогат'!J22</f>
        <v>-5475053.23</v>
      </c>
      <c r="I24" s="36">
        <f>'[1]вспомогат'!K22</f>
        <v>90.21373892378385</v>
      </c>
      <c r="J24" s="37">
        <f>'[1]вспомогат'!L22</f>
        <v>-3086077.7600000016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3435878.5</v>
      </c>
      <c r="F25" s="38">
        <f>'[1]вспомогат'!H23</f>
        <v>154951.7799999998</v>
      </c>
      <c r="G25" s="39">
        <f>'[1]вспомогат'!I23</f>
        <v>15.456228304672207</v>
      </c>
      <c r="H25" s="35">
        <f>'[1]вспомогат'!J23</f>
        <v>-847568.2200000002</v>
      </c>
      <c r="I25" s="36">
        <f>'[1]вспомогат'!K23</f>
        <v>85.90604706447706</v>
      </c>
      <c r="J25" s="37">
        <f>'[1]вспомогат'!L23</f>
        <v>-563698.5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18360418.75</v>
      </c>
      <c r="F26" s="38">
        <f>'[1]вспомогат'!H24</f>
        <v>614433.3599999994</v>
      </c>
      <c r="G26" s="39">
        <f>'[1]вспомогат'!I24</f>
        <v>18.293545444368473</v>
      </c>
      <c r="H26" s="35">
        <f>'[1]вспомогат'!J24</f>
        <v>-2744310.6400000006</v>
      </c>
      <c r="I26" s="36">
        <f>'[1]вспомогат'!K24</f>
        <v>96.33565446595036</v>
      </c>
      <c r="J26" s="37">
        <f>'[1]вспомогат'!L24</f>
        <v>-698380.25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51793722.63</v>
      </c>
      <c r="F27" s="38">
        <f>'[1]вспомогат'!H25</f>
        <v>1802684.8200000003</v>
      </c>
      <c r="G27" s="39">
        <f>'[1]вспомогат'!I25</f>
        <v>15.677994570447426</v>
      </c>
      <c r="H27" s="35">
        <f>'[1]вспомогат'!J25</f>
        <v>-9695500.18</v>
      </c>
      <c r="I27" s="36">
        <f>'[1]вспомогат'!K25</f>
        <v>85.81445473149778</v>
      </c>
      <c r="J27" s="37">
        <f>'[1]вспомогат'!L25</f>
        <v>-8561753.369999997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28076309.94</v>
      </c>
      <c r="F28" s="38">
        <f>'[1]вспомогат'!H26</f>
        <v>1619553.7300000004</v>
      </c>
      <c r="G28" s="39">
        <f>'[1]вспомогат'!I26</f>
        <v>20.25499979864485</v>
      </c>
      <c r="H28" s="35">
        <f>'[1]вспомогат'!J26</f>
        <v>-6376268.27</v>
      </c>
      <c r="I28" s="36">
        <f>'[1]вспомогат'!K26</f>
        <v>87.94724983690972</v>
      </c>
      <c r="J28" s="37">
        <f>'[1]вспомогат'!L26</f>
        <v>-3847724.0599999987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26026680.16</v>
      </c>
      <c r="F29" s="38">
        <f>'[1]вспомогат'!H27</f>
        <v>1283975.620000001</v>
      </c>
      <c r="G29" s="39">
        <f>'[1]вспомогат'!I27</f>
        <v>17.965834602322772</v>
      </c>
      <c r="H29" s="35">
        <f>'[1]вспомогат'!J27</f>
        <v>-5862787.379999999</v>
      </c>
      <c r="I29" s="36">
        <f>'[1]вспомогат'!K27</f>
        <v>82.9116664363448</v>
      </c>
      <c r="J29" s="37">
        <f>'[1]вспомогат'!L27</f>
        <v>-5364173.84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41134.100000000006</v>
      </c>
      <c r="F30" s="38">
        <f>'[1]вспомогат'!H28</f>
        <v>430</v>
      </c>
      <c r="G30" s="39">
        <f>'[1]вспомогат'!I28</f>
        <v>2.4002232765838682</v>
      </c>
      <c r="H30" s="35">
        <f>'[1]вспомогат'!J28</f>
        <v>-17485</v>
      </c>
      <c r="I30" s="36">
        <f>'[1]вспомогат'!K28</f>
        <v>71.42576836256296</v>
      </c>
      <c r="J30" s="37">
        <f>'[1]вспомогат'!L28</f>
        <v>-16455.899999999994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85932591.49</v>
      </c>
      <c r="F31" s="38">
        <f>'[1]вспомогат'!H29</f>
        <v>3856791.3099999875</v>
      </c>
      <c r="G31" s="39">
        <f>'[1]вспомогат'!I29</f>
        <v>28.167893159834367</v>
      </c>
      <c r="H31" s="35">
        <f>'[1]вспомогат'!J29</f>
        <v>-9835362.690000013</v>
      </c>
      <c r="I31" s="36">
        <f>'[1]вспомогат'!K29</f>
        <v>91.65575168787674</v>
      </c>
      <c r="J31" s="37">
        <f>'[1]вспомогат'!L29</f>
        <v>-7823217.510000005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18610285.83</v>
      </c>
      <c r="F32" s="38">
        <f>'[1]вспомогат'!H30</f>
        <v>705037.0599999987</v>
      </c>
      <c r="G32" s="39">
        <f>'[1]вспомогат'!I30</f>
        <v>9.706139161373065</v>
      </c>
      <c r="H32" s="35">
        <f>'[1]вспомогат'!J30</f>
        <v>-6558788.940000001</v>
      </c>
      <c r="I32" s="36">
        <f>'[1]вспомогат'!K30</f>
        <v>81.18389440096236</v>
      </c>
      <c r="J32" s="37">
        <f>'[1]вспомогат'!L30</f>
        <v>-4313332.170000002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14438992.41</v>
      </c>
      <c r="F33" s="38">
        <f>'[1]вспомогат'!H31</f>
        <v>652533.9299999997</v>
      </c>
      <c r="G33" s="39">
        <f>'[1]вспомогат'!I31</f>
        <v>16.31688901491623</v>
      </c>
      <c r="H33" s="35">
        <f>'[1]вспомогат'!J31</f>
        <v>-3346598.0700000003</v>
      </c>
      <c r="I33" s="36">
        <f>'[1]вспомогат'!K31</f>
        <v>84.40672928750196</v>
      </c>
      <c r="J33" s="37">
        <f>'[1]вспомогат'!L31</f>
        <v>-2667454.59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16192384.06</v>
      </c>
      <c r="F34" s="38">
        <f>'[1]вспомогат'!H32</f>
        <v>646683.2599999998</v>
      </c>
      <c r="G34" s="39">
        <f>'[1]вспомогат'!I32</f>
        <v>16.38769261802383</v>
      </c>
      <c r="H34" s="35">
        <f>'[1]вспомогат'!J32</f>
        <v>-3299468.74</v>
      </c>
      <c r="I34" s="36">
        <f>'[1]вспомогат'!K32</f>
        <v>88.55973929751238</v>
      </c>
      <c r="J34" s="37">
        <f>'[1]вспомогат'!L32</f>
        <v>-2091752.9399999995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28079404.15</v>
      </c>
      <c r="F35" s="38">
        <f>'[1]вспомогат'!H33</f>
        <v>1573770.75</v>
      </c>
      <c r="G35" s="39">
        <f>'[1]вспомогат'!I33</f>
        <v>21.98216601131925</v>
      </c>
      <c r="H35" s="35">
        <f>'[1]вспомогат'!J33</f>
        <v>-5585536.25</v>
      </c>
      <c r="I35" s="36">
        <f>'[1]вспомогат'!K33</f>
        <v>89.7534086242326</v>
      </c>
      <c r="J35" s="37">
        <f>'[1]вспомогат'!L33</f>
        <v>-3205651.8500000015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187559.63</v>
      </c>
      <c r="F36" s="38">
        <f>'[1]вспомогат'!H34</f>
        <v>532</v>
      </c>
      <c r="G36" s="39">
        <f>'[1]вспомогат'!I34</f>
        <v>1.9850746268656718</v>
      </c>
      <c r="H36" s="35">
        <f>'[1]вспомогат'!J34</f>
        <v>-26268</v>
      </c>
      <c r="I36" s="36">
        <f>'[1]вспомогат'!K34</f>
        <v>145.39506201550387</v>
      </c>
      <c r="J36" s="37">
        <f>'[1]вспомогат'!L34</f>
        <v>58559.630000000005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2820437</v>
      </c>
      <c r="F37" s="38">
        <f>'[1]вспомогат'!H35</f>
        <v>264517.8799999999</v>
      </c>
      <c r="G37" s="39">
        <f>'[1]вспомогат'!I35</f>
        <v>16.800823661074386</v>
      </c>
      <c r="H37" s="35">
        <f>'[1]вспомогат'!J35</f>
        <v>-1309916.12</v>
      </c>
      <c r="I37" s="36">
        <f>'[1]вспомогат'!K35</f>
        <v>68.98951644129913</v>
      </c>
      <c r="J37" s="37">
        <f>'[1]вспомогат'!L35</f>
        <v>-1267774</v>
      </c>
    </row>
    <row r="38" spans="1:10" ht="18.75" customHeight="1">
      <c r="A38" s="50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555279065.4700001</v>
      </c>
      <c r="F38" s="41">
        <f>SUM(F18:F37)</f>
        <v>26357028.999999996</v>
      </c>
      <c r="G38" s="42">
        <f>F38/D38*100</f>
        <v>22.996751491026686</v>
      </c>
      <c r="H38" s="41">
        <f>SUM(H18:H37)</f>
        <v>-88254936.99999999</v>
      </c>
      <c r="I38" s="43">
        <f>E38/C38*100</f>
        <v>94.01337496410878</v>
      </c>
      <c r="J38" s="41">
        <f>SUM(J18:J37)</f>
        <v>-35359304.52999999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6118539.58</v>
      </c>
      <c r="F39" s="38">
        <f>'[1]вспомогат'!H36</f>
        <v>263256.0800000001</v>
      </c>
      <c r="G39" s="39">
        <f>'[1]вспомогат'!I36</f>
        <v>8.8604758865993</v>
      </c>
      <c r="H39" s="35">
        <f>'[1]вспомогат'!J36</f>
        <v>-2707871.92</v>
      </c>
      <c r="I39" s="36">
        <f>'[1]вспомогат'!K36</f>
        <v>71.93137496136586</v>
      </c>
      <c r="J39" s="37">
        <f>'[1]вспомогат'!L36</f>
        <v>-2387539.42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18849601.81</v>
      </c>
      <c r="F40" s="38">
        <f>'[1]вспомогат'!H37</f>
        <v>609754.5599999987</v>
      </c>
      <c r="G40" s="39">
        <f>'[1]вспомогат'!I37</f>
        <v>15.19013270309594</v>
      </c>
      <c r="H40" s="35">
        <f>'[1]вспомогат'!J37</f>
        <v>-3404394.4400000013</v>
      </c>
      <c r="I40" s="36">
        <f>'[1]вспомогат'!K37</f>
        <v>85.79649647043507</v>
      </c>
      <c r="J40" s="37">
        <f>'[1]вспомогат'!L37</f>
        <v>-3120528.1900000013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9825604.08</v>
      </c>
      <c r="F41" s="38">
        <f>'[1]вспомогат'!H38</f>
        <v>509799.8800000008</v>
      </c>
      <c r="G41" s="39">
        <f>'[1]вспомогат'!I38</f>
        <v>26.24774000624019</v>
      </c>
      <c r="H41" s="35">
        <f>'[1]вспомогат'!J38</f>
        <v>-1432462.1199999992</v>
      </c>
      <c r="I41" s="36">
        <f>'[1]вспомогат'!K38</f>
        <v>95.5690314681448</v>
      </c>
      <c r="J41" s="37">
        <f>'[1]вспомогат'!L38</f>
        <v>-455554.9199999999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7201217.71</v>
      </c>
      <c r="F42" s="38">
        <f>'[1]вспомогат'!H39</f>
        <v>204087.63999999966</v>
      </c>
      <c r="G42" s="39">
        <f>'[1]вспомогат'!I39</f>
        <v>8.596421380733737</v>
      </c>
      <c r="H42" s="35">
        <f>'[1]вспомогат'!J39</f>
        <v>-2170012.3600000003</v>
      </c>
      <c r="I42" s="36">
        <f>'[1]вспомогат'!K39</f>
        <v>78.80173454871749</v>
      </c>
      <c r="J42" s="37">
        <f>'[1]вспомогат'!L39</f>
        <v>-1937182.29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7730101.36</v>
      </c>
      <c r="F43" s="38">
        <f>'[1]вспомогат'!H40</f>
        <v>290251.0200000005</v>
      </c>
      <c r="G43" s="39">
        <f>'[1]вспомогат'!I40</f>
        <v>17.247105437825397</v>
      </c>
      <c r="H43" s="35">
        <f>'[1]вспомогат'!J40</f>
        <v>-1392645.9799999995</v>
      </c>
      <c r="I43" s="36">
        <f>'[1]вспомогат'!K40</f>
        <v>111.45164892931405</v>
      </c>
      <c r="J43" s="37">
        <f>'[1]вспомогат'!L40</f>
        <v>794267.3600000003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11956294.52</v>
      </c>
      <c r="F44" s="38">
        <f>'[1]вспомогат'!H41</f>
        <v>484685.5399999991</v>
      </c>
      <c r="G44" s="39">
        <f>'[1]вспомогат'!I41</f>
        <v>34.77372299431702</v>
      </c>
      <c r="H44" s="35">
        <f>'[1]вспомогат'!J41</f>
        <v>-909141.4600000009</v>
      </c>
      <c r="I44" s="36">
        <f>'[1]вспомогат'!K41</f>
        <v>98.54975296404407</v>
      </c>
      <c r="J44" s="37">
        <f>'[1]вспомогат'!L41</f>
        <v>-175947.48000000045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14940054.38</v>
      </c>
      <c r="F45" s="38">
        <f>'[1]вспомогат'!H42</f>
        <v>765001.7400000002</v>
      </c>
      <c r="G45" s="39">
        <f>'[1]вспомогат'!I42</f>
        <v>25.915088136506153</v>
      </c>
      <c r="H45" s="35">
        <f>'[1]вспомогат'!J42</f>
        <v>-2186953.26</v>
      </c>
      <c r="I45" s="36">
        <f>'[1]вспомогат'!K42</f>
        <v>92.94646744673811</v>
      </c>
      <c r="J45" s="37">
        <f>'[1]вспомогат'!L42</f>
        <v>-1133772.6199999992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24404898.78</v>
      </c>
      <c r="F46" s="38">
        <f>'[1]вспомогат'!H43</f>
        <v>1090904.1400000006</v>
      </c>
      <c r="G46" s="39">
        <f>'[1]вспомогат'!I43</f>
        <v>22.45300898816741</v>
      </c>
      <c r="H46" s="35">
        <f>'[1]вспомогат'!J43</f>
        <v>-3767705.8599999994</v>
      </c>
      <c r="I46" s="36">
        <f>'[1]вспомогат'!K43</f>
        <v>90.11264914342227</v>
      </c>
      <c r="J46" s="37">
        <f>'[1]вспомогат'!L43</f>
        <v>-2677757.219999999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10535788.34</v>
      </c>
      <c r="F47" s="38">
        <f>'[1]вспомогат'!H44</f>
        <v>434442.97000000067</v>
      </c>
      <c r="G47" s="39">
        <f>'[1]вспомогат'!I44</f>
        <v>9.59856110943444</v>
      </c>
      <c r="H47" s="35">
        <f>'[1]вспомогат'!J44</f>
        <v>-4091683.0299999993</v>
      </c>
      <c r="I47" s="36">
        <f>'[1]вспомогат'!K44</f>
        <v>72.93835346112802</v>
      </c>
      <c r="J47" s="37">
        <f>'[1]вспомогат'!L44</f>
        <v>-3908996.66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12255679.26</v>
      </c>
      <c r="F48" s="38">
        <f>'[1]вспомогат'!H45</f>
        <v>281441.52999999933</v>
      </c>
      <c r="G48" s="39">
        <f>'[1]вспомогат'!I45</f>
        <v>14.340238968714935</v>
      </c>
      <c r="H48" s="35">
        <f>'[1]вспомогат'!J45</f>
        <v>-1681158.4700000007</v>
      </c>
      <c r="I48" s="36">
        <f>'[1]вспомогат'!K45</f>
        <v>96.36713489613213</v>
      </c>
      <c r="J48" s="37">
        <f>'[1]вспомогат'!L45</f>
        <v>-462016.7400000002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4092966.6</v>
      </c>
      <c r="F49" s="38">
        <f>'[1]вспомогат'!H46</f>
        <v>122466.27000000002</v>
      </c>
      <c r="G49" s="39">
        <f>'[1]вспомогат'!I46</f>
        <v>9.700436917120404</v>
      </c>
      <c r="H49" s="35">
        <f>'[1]вспомогат'!J46</f>
        <v>-1140015.73</v>
      </c>
      <c r="I49" s="36">
        <f>'[1]вспомогат'!K46</f>
        <v>79.03893814674674</v>
      </c>
      <c r="J49" s="37">
        <f>'[1]вспомогат'!L46</f>
        <v>-1085451.4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3799149.06</v>
      </c>
      <c r="F50" s="38">
        <f>'[1]вспомогат'!H47</f>
        <v>144043.58999999985</v>
      </c>
      <c r="G50" s="39">
        <f>'[1]вспомогат'!I47</f>
        <v>12.724597595955494</v>
      </c>
      <c r="H50" s="35">
        <f>'[1]вспомогат'!J47</f>
        <v>-987965.4100000001</v>
      </c>
      <c r="I50" s="36">
        <f>'[1]вспомогат'!K47</f>
        <v>86.02993561255032</v>
      </c>
      <c r="J50" s="37">
        <f>'[1]вспомогат'!L47</f>
        <v>-616928.94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4206576.91</v>
      </c>
      <c r="F51" s="38">
        <f>'[1]вспомогат'!H48</f>
        <v>136233.68999999994</v>
      </c>
      <c r="G51" s="39">
        <f>'[1]вспомогат'!I48</f>
        <v>5.813041717674656</v>
      </c>
      <c r="H51" s="35">
        <f>'[1]вспомогат'!J48</f>
        <v>-2207353.31</v>
      </c>
      <c r="I51" s="36">
        <f>'[1]вспомогат'!K48</f>
        <v>66.37763235401094</v>
      </c>
      <c r="J51" s="37">
        <f>'[1]вспомогат'!L48</f>
        <v>-2130764.09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10415386.28</v>
      </c>
      <c r="F52" s="38">
        <f>'[1]вспомогат'!H49</f>
        <v>411369.76999999955</v>
      </c>
      <c r="G52" s="39">
        <f>'[1]вспомогат'!I49</f>
        <v>19.05016201237099</v>
      </c>
      <c r="H52" s="35">
        <f>'[1]вспомогат'!J49</f>
        <v>-1748033.2300000004</v>
      </c>
      <c r="I52" s="36">
        <f>'[1]вспомогат'!K49</f>
        <v>92.44882466086341</v>
      </c>
      <c r="J52" s="37">
        <f>'[1]вспомогат'!L49</f>
        <v>-850723.7200000007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4334876.89</v>
      </c>
      <c r="F53" s="38">
        <f>'[1]вспомогат'!H50</f>
        <v>150052.40999999968</v>
      </c>
      <c r="G53" s="39">
        <f>'[1]вспомогат'!I50</f>
        <v>10.89849275648631</v>
      </c>
      <c r="H53" s="35">
        <f>'[1]вспомогат'!J50</f>
        <v>-1226765.5900000003</v>
      </c>
      <c r="I53" s="36">
        <f>'[1]вспомогат'!K50</f>
        <v>80.9906302296257</v>
      </c>
      <c r="J53" s="37">
        <f>'[1]вспомогат'!L50</f>
        <v>-1017442.1100000003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3841313.78</v>
      </c>
      <c r="F54" s="38">
        <f>'[1]вспомогат'!H51</f>
        <v>45161.169999999925</v>
      </c>
      <c r="G54" s="39">
        <f>'[1]вспомогат'!I51</f>
        <v>5.663197692645298</v>
      </c>
      <c r="H54" s="35">
        <f>'[1]вспомогат'!J51</f>
        <v>-752288.8300000001</v>
      </c>
      <c r="I54" s="36">
        <f>'[1]вспомогат'!K51</f>
        <v>95.55649537057766</v>
      </c>
      <c r="J54" s="37">
        <f>'[1]вспомогат'!L51</f>
        <v>-178626.2200000002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24622539.06</v>
      </c>
      <c r="F55" s="38">
        <f>'[1]вспомогат'!H52</f>
        <v>645157.0299999975</v>
      </c>
      <c r="G55" s="39">
        <f>'[1]вспомогат'!I52</f>
        <v>14.833750225038688</v>
      </c>
      <c r="H55" s="35">
        <f>'[1]вспомогат'!J52</f>
        <v>-3704093.9700000025</v>
      </c>
      <c r="I55" s="36">
        <f>'[1]вспомогат'!K52</f>
        <v>98.19179458065899</v>
      </c>
      <c r="J55" s="37">
        <f>'[1]вспомогат'!L52</f>
        <v>-453424.94000000134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30326738.37</v>
      </c>
      <c r="F56" s="38">
        <f>'[1]вспомогат'!H53</f>
        <v>953342.7900000028</v>
      </c>
      <c r="G56" s="39">
        <f>'[1]вспомогат'!I53</f>
        <v>16.708442441009172</v>
      </c>
      <c r="H56" s="35">
        <f>'[1]вспомогат'!J53</f>
        <v>-4752412.209999997</v>
      </c>
      <c r="I56" s="36">
        <f>'[1]вспомогат'!K53</f>
        <v>92.42740740851362</v>
      </c>
      <c r="J56" s="37">
        <f>'[1]вспомогат'!L53</f>
        <v>-2484674.629999999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14268465.34</v>
      </c>
      <c r="F57" s="38">
        <f>'[1]вспомогат'!H54</f>
        <v>665397.0399999991</v>
      </c>
      <c r="G57" s="39">
        <f>'[1]вспомогат'!I54</f>
        <v>16.667844993862857</v>
      </c>
      <c r="H57" s="35">
        <f>'[1]вспомогат'!J54</f>
        <v>-3326702.960000001</v>
      </c>
      <c r="I57" s="36">
        <f>'[1]вспомогат'!K54</f>
        <v>83.31086076498806</v>
      </c>
      <c r="J57" s="37">
        <f>'[1]вспомогат'!L54</f>
        <v>-2858311.66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27814410.68</v>
      </c>
      <c r="F58" s="38">
        <f>'[1]вспомогат'!H55</f>
        <v>928977.2800000012</v>
      </c>
      <c r="G58" s="39">
        <f>'[1]вспомогат'!I55</f>
        <v>6.941472614510956</v>
      </c>
      <c r="H58" s="35">
        <f>'[1]вспомогат'!J55</f>
        <v>-12454022.719999999</v>
      </c>
      <c r="I58" s="36">
        <f>'[1]вспомогат'!K55</f>
        <v>87.88614100509182</v>
      </c>
      <c r="J58" s="37">
        <f>'[1]вспомогат'!L55</f>
        <v>-3833822.3200000003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33214396.83</v>
      </c>
      <c r="F59" s="38">
        <f>'[1]вспомогат'!H56</f>
        <v>1425720.0799999982</v>
      </c>
      <c r="G59" s="39">
        <f>'[1]вспомогат'!I56</f>
        <v>23.45347092333681</v>
      </c>
      <c r="H59" s="35">
        <f>'[1]вспомогат'!J56</f>
        <v>-4653209.920000002</v>
      </c>
      <c r="I59" s="36">
        <f>'[1]вспомогат'!K56</f>
        <v>88.96343682322846</v>
      </c>
      <c r="J59" s="37">
        <f>'[1]вспомогат'!L56</f>
        <v>-4120488.170000002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4553178.32</v>
      </c>
      <c r="F60" s="38">
        <f>'[1]вспомогат'!H57</f>
        <v>151291.66000000015</v>
      </c>
      <c r="G60" s="39">
        <f>'[1]вспомогат'!I57</f>
        <v>13.351435689393023</v>
      </c>
      <c r="H60" s="35">
        <f>'[1]вспомогат'!J57</f>
        <v>-981857.3399999999</v>
      </c>
      <c r="I60" s="36">
        <f>'[1]вспомогат'!K57</f>
        <v>85.5218529547554</v>
      </c>
      <c r="J60" s="37">
        <f>'[1]вспомогат'!L57</f>
        <v>-770815.6799999997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26269450.01</v>
      </c>
      <c r="F61" s="38">
        <f>'[1]вспомогат'!H58</f>
        <v>659393.1800000034</v>
      </c>
      <c r="G61" s="39">
        <f>'[1]вспомогат'!I58</f>
        <v>16.035260916139958</v>
      </c>
      <c r="H61" s="35">
        <f>'[1]вспомогат'!J58</f>
        <v>-3452751.8199999966</v>
      </c>
      <c r="I61" s="36">
        <f>'[1]вспомогат'!K58</f>
        <v>100.91130931765471</v>
      </c>
      <c r="J61" s="37">
        <f>'[1]вспомогат'!L58</f>
        <v>237234.01000000164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5797315.46</v>
      </c>
      <c r="F62" s="38">
        <f>'[1]вспомогат'!H59</f>
        <v>170850.8099999996</v>
      </c>
      <c r="G62" s="39">
        <f>'[1]вспомогат'!I59</f>
        <v>15.039366245783503</v>
      </c>
      <c r="H62" s="35">
        <f>'[1]вспомогат'!J59</f>
        <v>-965173.1900000004</v>
      </c>
      <c r="I62" s="36">
        <f>'[1]вспомогат'!K59</f>
        <v>88.81823571876808</v>
      </c>
      <c r="J62" s="37">
        <f>'[1]вспомогат'!L59</f>
        <v>-729852.54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6870565.33</v>
      </c>
      <c r="F63" s="38">
        <f>'[1]вспомогат'!H60</f>
        <v>149499.49000000022</v>
      </c>
      <c r="G63" s="39">
        <f>'[1]вспомогат'!I60</f>
        <v>10.40865348464807</v>
      </c>
      <c r="H63" s="35">
        <f>'[1]вспомогат'!J60</f>
        <v>-1286800.5099999998</v>
      </c>
      <c r="I63" s="36">
        <f>'[1]вспомогат'!K60</f>
        <v>114.99219774352657</v>
      </c>
      <c r="J63" s="37">
        <f>'[1]вспомогат'!L60</f>
        <v>895755.3300000001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3991261.11</v>
      </c>
      <c r="F64" s="38">
        <f>'[1]вспомогат'!H61</f>
        <v>245241.4299999997</v>
      </c>
      <c r="G64" s="39">
        <f>'[1]вспомогат'!I61</f>
        <v>12.133102685009675</v>
      </c>
      <c r="H64" s="35">
        <f>'[1]вспомогат'!J61</f>
        <v>-1776017.5700000003</v>
      </c>
      <c r="I64" s="36">
        <f>'[1]вспомогат'!K61</f>
        <v>74.54390574800317</v>
      </c>
      <c r="J64" s="37">
        <f>'[1]вспомогат'!L61</f>
        <v>-1362980.8900000001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3713709.94</v>
      </c>
      <c r="F65" s="38">
        <f>'[1]вспомогат'!H62</f>
        <v>169071.81999999983</v>
      </c>
      <c r="G65" s="39">
        <f>'[1]вспомогат'!I62</f>
        <v>11.88260893094216</v>
      </c>
      <c r="H65" s="35">
        <f>'[1]вспомогат'!J62</f>
        <v>-1253779.1800000002</v>
      </c>
      <c r="I65" s="36">
        <f>'[1]вспомогат'!K62</f>
        <v>79.3636296416604</v>
      </c>
      <c r="J65" s="37">
        <f>'[1]вспомогат'!L62</f>
        <v>-965650.06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3458160.68</v>
      </c>
      <c r="F66" s="38">
        <f>'[1]вспомогат'!H63</f>
        <v>122198.02000000002</v>
      </c>
      <c r="G66" s="39">
        <f>'[1]вспомогат'!I63</f>
        <v>23.78531748657918</v>
      </c>
      <c r="H66" s="35">
        <f>'[1]вспомогат'!J63</f>
        <v>-391555.98</v>
      </c>
      <c r="I66" s="36">
        <f>'[1]вспомогат'!K63</f>
        <v>123.88265153873519</v>
      </c>
      <c r="J66" s="37">
        <f>'[1]вспомогат'!L63</f>
        <v>666679.6800000002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6301177.32</v>
      </c>
      <c r="F67" s="38">
        <f>'[1]вспомогат'!H64</f>
        <v>299416.36000000034</v>
      </c>
      <c r="G67" s="39">
        <f>'[1]вспомогат'!I64</f>
        <v>25.389113973425165</v>
      </c>
      <c r="H67" s="35">
        <f>'[1]вспомогат'!J64</f>
        <v>-879893.6399999997</v>
      </c>
      <c r="I67" s="36">
        <f>'[1]вспомогат'!K64</f>
        <v>103.98883269590186</v>
      </c>
      <c r="J67" s="37">
        <f>'[1]вспомогат'!L64</f>
        <v>241702.3200000003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4533949.16</v>
      </c>
      <c r="F68" s="38">
        <f>'[1]вспомогат'!H65</f>
        <v>468954.81000000006</v>
      </c>
      <c r="G68" s="39">
        <f>'[1]вспомогат'!I65</f>
        <v>35.79343215002634</v>
      </c>
      <c r="H68" s="35">
        <f>'[1]вспомогат'!J65</f>
        <v>-841215.19</v>
      </c>
      <c r="I68" s="36">
        <f>'[1]вспомогат'!K65</f>
        <v>92.65134503306388</v>
      </c>
      <c r="J68" s="37">
        <f>'[1]вспомогат'!L65</f>
        <v>-359610.83999999985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13456127.44</v>
      </c>
      <c r="F69" s="38">
        <f>'[1]вспомогат'!H66</f>
        <v>306598.76999999955</v>
      </c>
      <c r="G69" s="39">
        <f>'[1]вспомогат'!I66</f>
        <v>9.266612948707898</v>
      </c>
      <c r="H69" s="35">
        <f>'[1]вспомогат'!J66</f>
        <v>-3002040.2300000004</v>
      </c>
      <c r="I69" s="36">
        <f>'[1]вспомогат'!K66</f>
        <v>92.25084753292336</v>
      </c>
      <c r="J69" s="37">
        <f>'[1]вспомогат'!L66</f>
        <v>-1130326.5600000005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25317995.32</v>
      </c>
      <c r="F70" s="38">
        <f>'[1]вспомогат'!H67</f>
        <v>1236921.3900000006</v>
      </c>
      <c r="G70" s="39">
        <f>'[1]вспомогат'!I67</f>
        <v>24.816978500349318</v>
      </c>
      <c r="H70" s="35">
        <f>'[1]вспомогат'!J67</f>
        <v>-3747252.6099999994</v>
      </c>
      <c r="I70" s="36">
        <f>'[1]вспомогат'!K67</f>
        <v>98.49331544285451</v>
      </c>
      <c r="J70" s="37">
        <f>'[1]вспомогат'!L67</f>
        <v>-387297.6799999997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33253896.8</v>
      </c>
      <c r="F71" s="38">
        <f>'[1]вспомогат'!H68</f>
        <v>1431423.4000000022</v>
      </c>
      <c r="G71" s="39">
        <f>'[1]вспомогат'!I68</f>
        <v>21.752621091764993</v>
      </c>
      <c r="H71" s="35">
        <f>'[1]вспомогат'!J68</f>
        <v>-5149040.599999998</v>
      </c>
      <c r="I71" s="36">
        <f>'[1]вспомогат'!K68</f>
        <v>87.52688023740932</v>
      </c>
      <c r="J71" s="37">
        <f>'[1]вспомогат'!L68</f>
        <v>-4738885.199999999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7041985.1</v>
      </c>
      <c r="F72" s="38">
        <f>'[1]вспомогат'!H69</f>
        <v>390169.4799999995</v>
      </c>
      <c r="G72" s="39">
        <f>'[1]вспомогат'!I69</f>
        <v>32.18688995215307</v>
      </c>
      <c r="H72" s="35">
        <f>'[1]вспомогат'!J69</f>
        <v>-822030.5200000005</v>
      </c>
      <c r="I72" s="36">
        <f>'[1]вспомогат'!K69</f>
        <v>89.60636611187458</v>
      </c>
      <c r="J72" s="37">
        <f>'[1]вспомогат'!L69</f>
        <v>-816814.9000000004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2996896.55</v>
      </c>
      <c r="F73" s="38">
        <f>'[1]вспомогат'!H70</f>
        <v>68283.75</v>
      </c>
      <c r="G73" s="39">
        <f>'[1]вспомогат'!I70</f>
        <v>11.50817392769866</v>
      </c>
      <c r="H73" s="35">
        <f>'[1]вспомогат'!J70</f>
        <v>-525066.25</v>
      </c>
      <c r="I73" s="36">
        <f>'[1]вспомогат'!K70</f>
        <v>88.0373356403417</v>
      </c>
      <c r="J73" s="37">
        <f>'[1]вспомогат'!L70</f>
        <v>-407223.4500000002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1876770.11</v>
      </c>
      <c r="F74" s="38">
        <f>'[1]вспомогат'!H71</f>
        <v>89734.57000000007</v>
      </c>
      <c r="G74" s="39">
        <f>'[1]вспомогат'!I71</f>
        <v>10.137345964924972</v>
      </c>
      <c r="H74" s="35">
        <f>'[1]вспомогат'!J71</f>
        <v>-795453.4299999999</v>
      </c>
      <c r="I74" s="36">
        <f>'[1]вспомогат'!K71</f>
        <v>70.232698542072</v>
      </c>
      <c r="J74" s="37">
        <f>'[1]вспомогат'!L71</f>
        <v>-795446.8899999999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434187038.27000004</v>
      </c>
      <c r="F75" s="41">
        <f>SUM(F39:F74)</f>
        <v>16520595.160000004</v>
      </c>
      <c r="G75" s="42">
        <f>F75/D75*100</f>
        <v>16.025811685880267</v>
      </c>
      <c r="H75" s="41">
        <f>SUM(H39:H74)</f>
        <v>-86566820.83999999</v>
      </c>
      <c r="I75" s="43">
        <f>E75/C75*100</f>
        <v>90.51102232441588</v>
      </c>
      <c r="J75" s="41">
        <f>SUM(J39:J74)</f>
        <v>-45519219.73</v>
      </c>
    </row>
    <row r="76" spans="1:10" ht="15.75" customHeight="1">
      <c r="A76" s="53" t="s">
        <v>78</v>
      </c>
      <c r="B76" s="54">
        <f>'[1]вспомогат'!B72</f>
        <v>10095989372</v>
      </c>
      <c r="C76" s="54">
        <f>'[1]вспомогат'!C72</f>
        <v>5631580712</v>
      </c>
      <c r="D76" s="54">
        <f>'[1]вспомогат'!D72</f>
        <v>856854686</v>
      </c>
      <c r="E76" s="54">
        <f>'[1]вспомогат'!G72</f>
        <v>5306011179.849999</v>
      </c>
      <c r="F76" s="54">
        <f>'[1]вспомогат'!H72</f>
        <v>246512978.77000022</v>
      </c>
      <c r="G76" s="55">
        <f>'[1]вспомогат'!I72</f>
        <v>28.769519826142403</v>
      </c>
      <c r="H76" s="54">
        <f>'[1]вспомогат'!J72</f>
        <v>-610341707.2300001</v>
      </c>
      <c r="I76" s="55">
        <f>'[1]вспомогат'!K72</f>
        <v>94.21886058640226</v>
      </c>
      <c r="J76" s="54">
        <f>'[1]вспомогат'!L72</f>
        <v>-325569532.1500001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09.07.2018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2018-07-26T13:08:52Z</dcterms:created>
  <dcterms:modified xsi:type="dcterms:W3CDTF">2018-07-26T13:09:12Z</dcterms:modified>
  <cp:category/>
  <cp:version/>
  <cp:contentType/>
  <cp:contentStatus/>
</cp:coreProperties>
</file>