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90" windowHeight="118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<sst xmlns="http://schemas.openxmlformats.org/spreadsheetml/2006/main" count="84" uniqueCount="79">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</sst>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607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06.07.2018</v>
          </cell>
        </row>
        <row r="6">
          <cell r="G6" t="str">
            <v>Фактично надійшло на 06.07.2018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1886282709</v>
          </cell>
          <cell r="C10">
            <v>1064044269</v>
          </cell>
          <cell r="D10">
            <v>130176500</v>
          </cell>
          <cell r="G10">
            <v>1002191457.18</v>
          </cell>
          <cell r="H10">
            <v>39711335.73999989</v>
          </cell>
          <cell r="I10">
            <v>30.50576389747757</v>
          </cell>
          <cell r="J10">
            <v>-90465164.26000011</v>
          </cell>
          <cell r="K10">
            <v>94.18700766293023</v>
          </cell>
          <cell r="L10">
            <v>-61852811.82000005</v>
          </cell>
        </row>
        <row r="11">
          <cell r="B11">
            <v>4607500000</v>
          </cell>
          <cell r="C11">
            <v>2632200000</v>
          </cell>
          <cell r="D11">
            <v>380190000</v>
          </cell>
          <cell r="G11">
            <v>2483268920.9</v>
          </cell>
          <cell r="H11">
            <v>110868625.72000027</v>
          </cell>
          <cell r="I11">
            <v>29.161373450117118</v>
          </cell>
          <cell r="J11">
            <v>-269321374.27999973</v>
          </cell>
          <cell r="K11">
            <v>94.34195429298686</v>
          </cell>
          <cell r="L11">
            <v>-148931079.0999999</v>
          </cell>
        </row>
        <row r="12">
          <cell r="B12">
            <v>398598510</v>
          </cell>
          <cell r="C12">
            <v>220472825</v>
          </cell>
          <cell r="D12">
            <v>38635614</v>
          </cell>
          <cell r="G12">
            <v>200406460.36</v>
          </cell>
          <cell r="H12">
            <v>6124898.3900000155</v>
          </cell>
          <cell r="I12">
            <v>15.852985771107495</v>
          </cell>
          <cell r="J12">
            <v>-32510715.609999985</v>
          </cell>
          <cell r="K12">
            <v>90.89848617851203</v>
          </cell>
          <cell r="L12">
            <v>-20066364.639999986</v>
          </cell>
        </row>
        <row r="13">
          <cell r="B13">
            <v>507674718</v>
          </cell>
          <cell r="C13">
            <v>298011600</v>
          </cell>
          <cell r="D13">
            <v>41662350</v>
          </cell>
          <cell r="G13">
            <v>299704163.02</v>
          </cell>
          <cell r="H13">
            <v>16860514.909999967</v>
          </cell>
          <cell r="I13">
            <v>40.4694284167839</v>
          </cell>
          <cell r="J13">
            <v>-24801835.090000033</v>
          </cell>
          <cell r="K13">
            <v>100.56795205958424</v>
          </cell>
          <cell r="L13">
            <v>1692563.019999981</v>
          </cell>
        </row>
        <row r="14">
          <cell r="B14">
            <v>535300000</v>
          </cell>
          <cell r="C14">
            <v>304488000</v>
          </cell>
          <cell r="D14">
            <v>42372000</v>
          </cell>
          <cell r="G14">
            <v>273250981.32</v>
          </cell>
          <cell r="H14">
            <v>9529711.299999982</v>
          </cell>
          <cell r="I14">
            <v>22.49058647219858</v>
          </cell>
          <cell r="J14">
            <v>-32842288.700000018</v>
          </cell>
          <cell r="K14">
            <v>89.74113308898872</v>
          </cell>
          <cell r="L14">
            <v>-31237018.680000007</v>
          </cell>
        </row>
        <row r="15">
          <cell r="B15">
            <v>75491400</v>
          </cell>
          <cell r="C15">
            <v>42019390</v>
          </cell>
          <cell r="D15">
            <v>6118840</v>
          </cell>
          <cell r="G15">
            <v>38462533.16</v>
          </cell>
          <cell r="H15">
            <v>1279708.3799999952</v>
          </cell>
          <cell r="I15">
            <v>20.914231782494642</v>
          </cell>
          <cell r="J15">
            <v>-4839131.620000005</v>
          </cell>
          <cell r="K15">
            <v>91.53520115356267</v>
          </cell>
          <cell r="L15">
            <v>-3556856.8400000036</v>
          </cell>
        </row>
        <row r="16">
          <cell r="B16">
            <v>43270404</v>
          </cell>
          <cell r="C16">
            <v>19667968</v>
          </cell>
          <cell r="D16">
            <v>3950066</v>
          </cell>
          <cell r="G16">
            <v>17881183.07</v>
          </cell>
          <cell r="H16">
            <v>374894.6400000006</v>
          </cell>
          <cell r="I16">
            <v>9.490844963096833</v>
          </cell>
          <cell r="J16">
            <v>-3575171.3599999994</v>
          </cell>
          <cell r="K16">
            <v>90.91525403132647</v>
          </cell>
          <cell r="L16">
            <v>-1786784.9299999997</v>
          </cell>
        </row>
        <row r="17">
          <cell r="B17">
            <v>240916626</v>
          </cell>
          <cell r="C17">
            <v>126670871</v>
          </cell>
          <cell r="D17">
            <v>20645004</v>
          </cell>
          <cell r="G17">
            <v>134307854.69</v>
          </cell>
          <cell r="H17">
            <v>7483788.149999991</v>
          </cell>
          <cell r="I17">
            <v>36.249875030297844</v>
          </cell>
          <cell r="J17">
            <v>-13161215.850000009</v>
          </cell>
          <cell r="K17">
            <v>106.0289975348792</v>
          </cell>
          <cell r="L17">
            <v>7636983.689999998</v>
          </cell>
        </row>
        <row r="18">
          <cell r="B18">
            <v>85000</v>
          </cell>
          <cell r="C18">
            <v>49550</v>
          </cell>
          <cell r="D18">
            <v>7050</v>
          </cell>
          <cell r="G18">
            <v>68140</v>
          </cell>
          <cell r="H18">
            <v>630</v>
          </cell>
          <cell r="I18">
            <v>8.936170212765958</v>
          </cell>
          <cell r="J18">
            <v>-6420</v>
          </cell>
          <cell r="K18">
            <v>137.51765893037336</v>
          </cell>
          <cell r="L18">
            <v>18590</v>
          </cell>
        </row>
        <row r="19">
          <cell r="B19">
            <v>5432240</v>
          </cell>
          <cell r="C19">
            <v>2747600</v>
          </cell>
          <cell r="D19">
            <v>1143555</v>
          </cell>
          <cell r="G19">
            <v>2137033.04</v>
          </cell>
          <cell r="H19">
            <v>61622.6100000001</v>
          </cell>
          <cell r="I19">
            <v>5.388687907446524</v>
          </cell>
          <cell r="J19">
            <v>-1081932.39</v>
          </cell>
          <cell r="K19">
            <v>77.77817149512302</v>
          </cell>
          <cell r="L19">
            <v>-610566.96</v>
          </cell>
        </row>
        <row r="20">
          <cell r="B20">
            <v>123952539</v>
          </cell>
          <cell r="C20">
            <v>62932744</v>
          </cell>
          <cell r="D20">
            <v>11432223</v>
          </cell>
          <cell r="G20">
            <v>62513349.18</v>
          </cell>
          <cell r="H20">
            <v>2349324.0200000033</v>
          </cell>
          <cell r="I20">
            <v>20.550019186994543</v>
          </cell>
          <cell r="J20">
            <v>-9082898.979999997</v>
          </cell>
          <cell r="K20">
            <v>99.33358249880222</v>
          </cell>
          <cell r="L20">
            <v>-419394.8200000003</v>
          </cell>
        </row>
        <row r="21">
          <cell r="B21">
            <v>27632520</v>
          </cell>
          <cell r="C21">
            <v>12676230</v>
          </cell>
          <cell r="D21">
            <v>2486610</v>
          </cell>
          <cell r="G21">
            <v>14181044.12</v>
          </cell>
          <cell r="H21">
            <v>374281.8300000001</v>
          </cell>
          <cell r="I21">
            <v>15.051891128886318</v>
          </cell>
          <cell r="J21">
            <v>-2112328.17</v>
          </cell>
          <cell r="K21">
            <v>111.87114875637315</v>
          </cell>
          <cell r="L21">
            <v>1504814.1199999992</v>
          </cell>
        </row>
        <row r="22">
          <cell r="B22">
            <v>55167858</v>
          </cell>
          <cell r="C22">
            <v>31534799</v>
          </cell>
          <cell r="D22">
            <v>6265704</v>
          </cell>
          <cell r="G22">
            <v>28307603.8</v>
          </cell>
          <cell r="H22">
            <v>649533.3300000019</v>
          </cell>
          <cell r="I22">
            <v>10.366486032535242</v>
          </cell>
          <cell r="J22">
            <v>-5616170.669999998</v>
          </cell>
          <cell r="K22">
            <v>89.76624141476215</v>
          </cell>
          <cell r="L22">
            <v>-3227195.1999999993</v>
          </cell>
        </row>
        <row r="23">
          <cell r="B23">
            <v>9603300</v>
          </cell>
          <cell r="C23">
            <v>3999577</v>
          </cell>
          <cell r="D23">
            <v>1002520</v>
          </cell>
          <cell r="G23">
            <v>3314557.56</v>
          </cell>
          <cell r="H23">
            <v>33630.83999999985</v>
          </cell>
          <cell r="I23">
            <v>3.354630331564443</v>
          </cell>
          <cell r="J23">
            <v>-968889.1600000001</v>
          </cell>
          <cell r="K23">
            <v>82.87270278831986</v>
          </cell>
          <cell r="L23">
            <v>-685019.44</v>
          </cell>
        </row>
        <row r="24">
          <cell r="B24">
            <v>44969480</v>
          </cell>
          <cell r="C24">
            <v>19058799</v>
          </cell>
          <cell r="D24">
            <v>3358744</v>
          </cell>
          <cell r="G24">
            <v>18278347.54</v>
          </cell>
          <cell r="H24">
            <v>532362.1499999985</v>
          </cell>
          <cell r="I24">
            <v>15.850036501739892</v>
          </cell>
          <cell r="J24">
            <v>-2826381.8500000015</v>
          </cell>
          <cell r="K24">
            <v>95.90503336542874</v>
          </cell>
          <cell r="L24">
            <v>-780451.4600000009</v>
          </cell>
        </row>
        <row r="25">
          <cell r="B25">
            <v>119701400</v>
          </cell>
          <cell r="C25">
            <v>60355476</v>
          </cell>
          <cell r="D25">
            <v>11498185</v>
          </cell>
          <cell r="G25">
            <v>51538041.91</v>
          </cell>
          <cell r="H25">
            <v>1547004.099999994</v>
          </cell>
          <cell r="I25">
            <v>13.45433300994891</v>
          </cell>
          <cell r="J25">
            <v>-9951180.900000006</v>
          </cell>
          <cell r="K25">
            <v>85.39083000521774</v>
          </cell>
          <cell r="L25">
            <v>-8817434.090000004</v>
          </cell>
        </row>
        <row r="26">
          <cell r="B26">
            <v>66457664</v>
          </cell>
          <cell r="C26">
            <v>31924034</v>
          </cell>
          <cell r="D26">
            <v>7995822</v>
          </cell>
          <cell r="G26">
            <v>27736808.58</v>
          </cell>
          <cell r="H26">
            <v>1280052.3699999973</v>
          </cell>
          <cell r="I26">
            <v>16.00901533325776</v>
          </cell>
          <cell r="J26">
            <v>-6715769.630000003</v>
          </cell>
          <cell r="K26">
            <v>86.88378348425515</v>
          </cell>
          <cell r="L26">
            <v>-4187225.420000002</v>
          </cell>
        </row>
        <row r="27">
          <cell r="B27">
            <v>62021188</v>
          </cell>
          <cell r="C27">
            <v>31390854</v>
          </cell>
          <cell r="D27">
            <v>7146763</v>
          </cell>
          <cell r="G27">
            <v>25892651.52</v>
          </cell>
          <cell r="H27">
            <v>1149946.9800000004</v>
          </cell>
          <cell r="I27">
            <v>16.09045913513573</v>
          </cell>
          <cell r="J27">
            <v>-5996816.02</v>
          </cell>
          <cell r="K27">
            <v>82.4846992694114</v>
          </cell>
          <cell r="L27">
            <v>-5498202.48</v>
          </cell>
        </row>
        <row r="28">
          <cell r="B28">
            <v>88000</v>
          </cell>
          <cell r="C28">
            <v>57590</v>
          </cell>
          <cell r="D28">
            <v>17915</v>
          </cell>
          <cell r="G28">
            <v>41134.100000000006</v>
          </cell>
          <cell r="H28">
            <v>430</v>
          </cell>
          <cell r="I28">
            <v>2.4002232765838682</v>
          </cell>
          <cell r="J28">
            <v>-17485</v>
          </cell>
          <cell r="K28">
            <v>71.42576836256296</v>
          </cell>
          <cell r="L28">
            <v>-16455.899999999994</v>
          </cell>
        </row>
        <row r="29">
          <cell r="B29">
            <v>166357525</v>
          </cell>
          <cell r="C29">
            <v>93755809</v>
          </cell>
          <cell r="D29">
            <v>13692154</v>
          </cell>
          <cell r="G29">
            <v>85633933.7</v>
          </cell>
          <cell r="H29">
            <v>3558133.519999996</v>
          </cell>
          <cell r="I29">
            <v>25.986660097454322</v>
          </cell>
          <cell r="J29">
            <v>-10134020.480000004</v>
          </cell>
          <cell r="K29">
            <v>91.33720311666235</v>
          </cell>
          <cell r="L29">
            <v>-8121875.299999997</v>
          </cell>
        </row>
        <row r="30">
          <cell r="B30">
            <v>45381306</v>
          </cell>
          <cell r="C30">
            <v>22923618</v>
          </cell>
          <cell r="D30">
            <v>7263826</v>
          </cell>
          <cell r="G30">
            <v>18505627.99</v>
          </cell>
          <cell r="H30">
            <v>600379.2199999988</v>
          </cell>
          <cell r="I30">
            <v>8.265330419533711</v>
          </cell>
          <cell r="J30">
            <v>-6663446.780000001</v>
          </cell>
          <cell r="K30">
            <v>80.72734413040733</v>
          </cell>
          <cell r="L30">
            <v>-4417990.010000002</v>
          </cell>
        </row>
        <row r="31">
          <cell r="B31">
            <v>39220529</v>
          </cell>
          <cell r="C31">
            <v>17106447</v>
          </cell>
          <cell r="D31">
            <v>3999132</v>
          </cell>
          <cell r="G31">
            <v>14384566.74</v>
          </cell>
          <cell r="H31">
            <v>598108.2599999998</v>
          </cell>
          <cell r="I31">
            <v>14.955951941571316</v>
          </cell>
          <cell r="J31">
            <v>-3401023.74</v>
          </cell>
          <cell r="K31">
            <v>84.08857046702919</v>
          </cell>
          <cell r="L31">
            <v>-2721880.26</v>
          </cell>
        </row>
        <row r="32">
          <cell r="B32">
            <v>35428278</v>
          </cell>
          <cell r="C32">
            <v>18284137</v>
          </cell>
          <cell r="D32">
            <v>3946152</v>
          </cell>
          <cell r="G32">
            <v>16113569.8</v>
          </cell>
          <cell r="H32">
            <v>567869</v>
          </cell>
          <cell r="I32">
            <v>14.390449227500612</v>
          </cell>
          <cell r="J32">
            <v>-3378283</v>
          </cell>
          <cell r="K32">
            <v>88.12868663147734</v>
          </cell>
          <cell r="L32">
            <v>-2170567.1999999993</v>
          </cell>
        </row>
        <row r="33">
          <cell r="B33">
            <v>64898918</v>
          </cell>
          <cell r="C33">
            <v>31285056</v>
          </cell>
          <cell r="D33">
            <v>7159307</v>
          </cell>
          <cell r="G33">
            <v>27804435.66</v>
          </cell>
          <cell r="H33">
            <v>1298802.2600000016</v>
          </cell>
          <cell r="I33">
            <v>18.141452238324206</v>
          </cell>
          <cell r="J33">
            <v>-5860504.739999998</v>
          </cell>
          <cell r="K33">
            <v>88.8744954140405</v>
          </cell>
          <cell r="L33">
            <v>-3480620.34</v>
          </cell>
        </row>
        <row r="34">
          <cell r="B34">
            <v>252000</v>
          </cell>
          <cell r="C34">
            <v>129000</v>
          </cell>
          <cell r="D34">
            <v>26800</v>
          </cell>
          <cell r="G34">
            <v>187559.63</v>
          </cell>
          <cell r="H34">
            <v>532</v>
          </cell>
          <cell r="I34">
            <v>1.9850746268656718</v>
          </cell>
          <cell r="J34">
            <v>-26268</v>
          </cell>
          <cell r="K34">
            <v>145.39506201550387</v>
          </cell>
          <cell r="L34">
            <v>58559.630000000005</v>
          </cell>
        </row>
        <row r="35">
          <cell r="B35">
            <v>7775400</v>
          </cell>
          <cell r="C35">
            <v>4088211</v>
          </cell>
          <cell r="D35">
            <v>1574434</v>
          </cell>
          <cell r="G35">
            <v>2817626.91</v>
          </cell>
          <cell r="H35">
            <v>261707.79000000004</v>
          </cell>
          <cell r="I35">
            <v>16.622341107979125</v>
          </cell>
          <cell r="J35">
            <v>-1312726.21</v>
          </cell>
          <cell r="K35">
            <v>68.92078001844817</v>
          </cell>
          <cell r="L35">
            <v>-1270584.0899999999</v>
          </cell>
        </row>
        <row r="36">
          <cell r="B36">
            <v>15969215</v>
          </cell>
          <cell r="C36">
            <v>8506079</v>
          </cell>
          <cell r="D36">
            <v>2971128</v>
          </cell>
          <cell r="G36">
            <v>6104759.48</v>
          </cell>
          <cell r="H36">
            <v>249475.98000000045</v>
          </cell>
          <cell r="I36">
            <v>8.396675606032472</v>
          </cell>
          <cell r="J36">
            <v>-2721652.0199999996</v>
          </cell>
          <cell r="K36">
            <v>71.76937199854363</v>
          </cell>
          <cell r="L36">
            <v>-2401319.5199999996</v>
          </cell>
        </row>
        <row r="37">
          <cell r="B37">
            <v>42440358</v>
          </cell>
          <cell r="C37">
            <v>21970130</v>
          </cell>
          <cell r="D37">
            <v>4014149</v>
          </cell>
          <cell r="G37">
            <v>18727619.15</v>
          </cell>
          <cell r="H37">
            <v>487771.8999999985</v>
          </cell>
          <cell r="I37">
            <v>12.151315260096188</v>
          </cell>
          <cell r="J37">
            <v>-3526377.1000000015</v>
          </cell>
          <cell r="K37">
            <v>85.24127599609105</v>
          </cell>
          <cell r="L37">
            <v>-3242510.8500000015</v>
          </cell>
        </row>
        <row r="38">
          <cell r="B38">
            <v>21001547</v>
          </cell>
          <cell r="C38">
            <v>10281159</v>
          </cell>
          <cell r="D38">
            <v>1942262</v>
          </cell>
          <cell r="G38">
            <v>9757939.03</v>
          </cell>
          <cell r="H38">
            <v>442134.8300000001</v>
          </cell>
          <cell r="I38">
            <v>22.763912901554995</v>
          </cell>
          <cell r="J38">
            <v>-1500127.17</v>
          </cell>
          <cell r="K38">
            <v>94.91088533890002</v>
          </cell>
          <cell r="L38">
            <v>-523219.97000000067</v>
          </cell>
        </row>
        <row r="39">
          <cell r="B39">
            <v>19072094</v>
          </cell>
          <cell r="C39">
            <v>9138400</v>
          </cell>
          <cell r="D39">
            <v>2374100</v>
          </cell>
          <cell r="G39">
            <v>7164445.67</v>
          </cell>
          <cell r="H39">
            <v>167315.59999999963</v>
          </cell>
          <cell r="I39">
            <v>7.0475380144054425</v>
          </cell>
          <cell r="J39">
            <v>-2206784.4000000004</v>
          </cell>
          <cell r="K39">
            <v>78.3993441959205</v>
          </cell>
          <cell r="L39">
            <v>-1973954.33</v>
          </cell>
        </row>
        <row r="40">
          <cell r="B40">
            <v>16826730</v>
          </cell>
          <cell r="C40">
            <v>6935834</v>
          </cell>
          <cell r="D40">
            <v>1682897</v>
          </cell>
          <cell r="G40">
            <v>7726076.36</v>
          </cell>
          <cell r="H40">
            <v>286226.0200000005</v>
          </cell>
          <cell r="I40">
            <v>17.00793453194108</v>
          </cell>
          <cell r="J40">
            <v>-1396670.9799999995</v>
          </cell>
          <cell r="K40">
            <v>111.3936169752621</v>
          </cell>
          <cell r="L40">
            <v>790242.3600000003</v>
          </cell>
        </row>
        <row r="41">
          <cell r="B41">
            <v>18403480</v>
          </cell>
          <cell r="C41">
            <v>12132242</v>
          </cell>
          <cell r="D41">
            <v>1393827</v>
          </cell>
          <cell r="G41">
            <v>11929166.94</v>
          </cell>
          <cell r="H41">
            <v>457557.95999999903</v>
          </cell>
          <cell r="I41">
            <v>32.827457066049014</v>
          </cell>
          <cell r="J41">
            <v>-936269.040000001</v>
          </cell>
          <cell r="K41">
            <v>98.32615389636969</v>
          </cell>
          <cell r="L41">
            <v>-203075.06000000052</v>
          </cell>
        </row>
        <row r="42">
          <cell r="B42">
            <v>27766097</v>
          </cell>
          <cell r="C42">
            <v>16073827</v>
          </cell>
          <cell r="D42">
            <v>2951955</v>
          </cell>
          <cell r="G42">
            <v>14911571.22</v>
          </cell>
          <cell r="H42">
            <v>736518.5800000001</v>
          </cell>
          <cell r="I42">
            <v>24.950196734028808</v>
          </cell>
          <cell r="J42">
            <v>-2215436.42</v>
          </cell>
          <cell r="K42">
            <v>92.76926534048177</v>
          </cell>
          <cell r="L42">
            <v>-1162255.7799999993</v>
          </cell>
        </row>
        <row r="43">
          <cell r="B43">
            <v>50187500</v>
          </cell>
          <cell r="C43">
            <v>27082656</v>
          </cell>
          <cell r="D43">
            <v>4858610</v>
          </cell>
          <cell r="G43">
            <v>24298911.25</v>
          </cell>
          <cell r="H43">
            <v>984916.6099999994</v>
          </cell>
          <cell r="I43">
            <v>20.27157170466449</v>
          </cell>
          <cell r="J43">
            <v>-3873693.3900000006</v>
          </cell>
          <cell r="K43">
            <v>89.72130078379314</v>
          </cell>
          <cell r="L43">
            <v>-2783744.75</v>
          </cell>
        </row>
        <row r="44">
          <cell r="B44">
            <v>27068682</v>
          </cell>
          <cell r="C44">
            <v>14444785</v>
          </cell>
          <cell r="D44">
            <v>4526126</v>
          </cell>
          <cell r="G44">
            <v>10481647.5</v>
          </cell>
          <cell r="H44">
            <v>380302.1300000008</v>
          </cell>
          <cell r="I44">
            <v>8.40237611591018</v>
          </cell>
          <cell r="J44">
            <v>-4145823.869999999</v>
          </cell>
          <cell r="K44">
            <v>72.56354109805027</v>
          </cell>
          <cell r="L44">
            <v>-3963137.5</v>
          </cell>
        </row>
        <row r="45">
          <cell r="B45">
            <v>23535137</v>
          </cell>
          <cell r="C45">
            <v>12717696</v>
          </cell>
          <cell r="D45">
            <v>1962600</v>
          </cell>
          <cell r="G45">
            <v>12229539.71</v>
          </cell>
          <cell r="H45">
            <v>255301.98000000045</v>
          </cell>
          <cell r="I45">
            <v>13.008355243044964</v>
          </cell>
          <cell r="J45">
            <v>-1707298.0199999996</v>
          </cell>
          <cell r="K45">
            <v>96.16159805990017</v>
          </cell>
          <cell r="L45">
            <v>-488156.2899999991</v>
          </cell>
        </row>
        <row r="46">
          <cell r="B46">
            <v>8350282</v>
          </cell>
          <cell r="C46">
            <v>5178418</v>
          </cell>
          <cell r="D46">
            <v>1262482</v>
          </cell>
          <cell r="G46">
            <v>4083619.72</v>
          </cell>
          <cell r="H46">
            <v>113119.39000000013</v>
          </cell>
          <cell r="I46">
            <v>8.96007943083546</v>
          </cell>
          <cell r="J46">
            <v>-1149362.6099999999</v>
          </cell>
          <cell r="K46">
            <v>78.85844132319949</v>
          </cell>
          <cell r="L46">
            <v>-1094798.2799999998</v>
          </cell>
        </row>
        <row r="47">
          <cell r="B47">
            <v>9297400</v>
          </cell>
          <cell r="C47">
            <v>4416078</v>
          </cell>
          <cell r="D47">
            <v>1132009</v>
          </cell>
          <cell r="G47">
            <v>3797951.04</v>
          </cell>
          <cell r="H47">
            <v>142845.56999999983</v>
          </cell>
          <cell r="I47">
            <v>12.618766281893503</v>
          </cell>
          <cell r="J47">
            <v>-989163.4300000002</v>
          </cell>
          <cell r="K47">
            <v>86.00280701563695</v>
          </cell>
          <cell r="L47">
            <v>-618126.96</v>
          </cell>
        </row>
        <row r="48">
          <cell r="B48">
            <v>10646930</v>
          </cell>
          <cell r="C48">
            <v>6337341</v>
          </cell>
          <cell r="D48">
            <v>2343587</v>
          </cell>
          <cell r="G48">
            <v>4150545.3</v>
          </cell>
          <cell r="H48">
            <v>80202.07999999961</v>
          </cell>
          <cell r="I48">
            <v>3.4221934154780516</v>
          </cell>
          <cell r="J48">
            <v>-2263384.9200000004</v>
          </cell>
          <cell r="K48">
            <v>65.49348220334048</v>
          </cell>
          <cell r="L48">
            <v>-2186795.7</v>
          </cell>
        </row>
        <row r="49">
          <cell r="B49">
            <v>25800600</v>
          </cell>
          <cell r="C49">
            <v>11266110</v>
          </cell>
          <cell r="D49">
            <v>2159403</v>
          </cell>
          <cell r="G49">
            <v>10386974.83</v>
          </cell>
          <cell r="H49">
            <v>382958.3200000003</v>
          </cell>
          <cell r="I49">
            <v>17.734453457738102</v>
          </cell>
          <cell r="J49">
            <v>-1776444.6799999997</v>
          </cell>
          <cell r="K49">
            <v>92.19663956769462</v>
          </cell>
          <cell r="L49">
            <v>-879135.1699999999</v>
          </cell>
        </row>
        <row r="50">
          <cell r="B50">
            <v>10680400</v>
          </cell>
          <cell r="C50">
            <v>5352319</v>
          </cell>
          <cell r="D50">
            <v>1376818</v>
          </cell>
          <cell r="G50">
            <v>4325142.97</v>
          </cell>
          <cell r="H50">
            <v>140318.48999999976</v>
          </cell>
          <cell r="I50">
            <v>10.191506066887545</v>
          </cell>
          <cell r="J50">
            <v>-1236499.5100000002</v>
          </cell>
          <cell r="K50">
            <v>80.80876662994115</v>
          </cell>
          <cell r="L50">
            <v>-1027176.0300000003</v>
          </cell>
        </row>
        <row r="51">
          <cell r="B51">
            <v>7754200</v>
          </cell>
          <cell r="C51">
            <v>4019940</v>
          </cell>
          <cell r="D51">
            <v>797450</v>
          </cell>
          <cell r="G51">
            <v>3824619.97</v>
          </cell>
          <cell r="H51">
            <v>28467.360000000335</v>
          </cell>
          <cell r="I51">
            <v>3.5697987334629553</v>
          </cell>
          <cell r="J51">
            <v>-768982.6399999997</v>
          </cell>
          <cell r="K51">
            <v>95.14122026696916</v>
          </cell>
          <cell r="L51">
            <v>-195320.0299999998</v>
          </cell>
        </row>
        <row r="52">
          <cell r="B52">
            <v>47398913</v>
          </cell>
          <cell r="C52">
            <v>25075964</v>
          </cell>
          <cell r="D52">
            <v>4349251</v>
          </cell>
          <cell r="G52">
            <v>24564661.45</v>
          </cell>
          <cell r="H52">
            <v>587279.4199999981</v>
          </cell>
          <cell r="I52">
            <v>13.503001321376901</v>
          </cell>
          <cell r="J52">
            <v>-3761971.580000002</v>
          </cell>
          <cell r="K52">
            <v>97.96098546799637</v>
          </cell>
          <cell r="L52">
            <v>-511302.55000000075</v>
          </cell>
        </row>
        <row r="53">
          <cell r="B53">
            <v>60772900</v>
          </cell>
          <cell r="C53">
            <v>32811413</v>
          </cell>
          <cell r="D53">
            <v>5705755</v>
          </cell>
          <cell r="G53">
            <v>30213334.38</v>
          </cell>
          <cell r="H53">
            <v>839938.8000000007</v>
          </cell>
          <cell r="I53">
            <v>14.72090547175616</v>
          </cell>
          <cell r="J53">
            <v>-4865816.199999999</v>
          </cell>
          <cell r="K53">
            <v>92.08178379882634</v>
          </cell>
          <cell r="L53">
            <v>-2598078.620000001</v>
          </cell>
        </row>
        <row r="54">
          <cell r="B54">
            <v>34973977</v>
          </cell>
          <cell r="C54">
            <v>17126777</v>
          </cell>
          <cell r="D54">
            <v>3992100</v>
          </cell>
          <cell r="G54">
            <v>14190360.14</v>
          </cell>
          <cell r="H54">
            <v>587291.8399999999</v>
          </cell>
          <cell r="I54">
            <v>14.711350918063172</v>
          </cell>
          <cell r="J54">
            <v>-3404808.16</v>
          </cell>
          <cell r="K54">
            <v>82.85481932765283</v>
          </cell>
          <cell r="L54">
            <v>-2936416.8599999994</v>
          </cell>
        </row>
        <row r="55">
          <cell r="B55">
            <v>58788000</v>
          </cell>
          <cell r="C55">
            <v>31648233</v>
          </cell>
          <cell r="D55">
            <v>13383000</v>
          </cell>
          <cell r="G55">
            <v>27723841.58</v>
          </cell>
          <cell r="H55">
            <v>838408.1799999997</v>
          </cell>
          <cell r="I55">
            <v>6.2647252484495235</v>
          </cell>
          <cell r="J55">
            <v>-12544591.82</v>
          </cell>
          <cell r="K55">
            <v>87.59996673431972</v>
          </cell>
          <cell r="L55">
            <v>-3924391.420000002</v>
          </cell>
        </row>
        <row r="56">
          <cell r="B56">
            <v>68926670</v>
          </cell>
          <cell r="C56">
            <v>37334885</v>
          </cell>
          <cell r="D56">
            <v>6078930</v>
          </cell>
          <cell r="G56">
            <v>32960336.3</v>
          </cell>
          <cell r="H56">
            <v>1171659.5500000007</v>
          </cell>
          <cell r="I56">
            <v>19.274108272343994</v>
          </cell>
          <cell r="J56">
            <v>-4907270.449999999</v>
          </cell>
          <cell r="K56">
            <v>88.28294582934969</v>
          </cell>
          <cell r="L56">
            <v>-4374548.699999999</v>
          </cell>
        </row>
        <row r="57">
          <cell r="B57">
            <v>11259375</v>
          </cell>
          <cell r="C57">
            <v>5323994</v>
          </cell>
          <cell r="D57">
            <v>1133149</v>
          </cell>
          <cell r="G57">
            <v>4542567.8</v>
          </cell>
          <cell r="H57">
            <v>140681.13999999966</v>
          </cell>
          <cell r="I57">
            <v>12.415061037868776</v>
          </cell>
          <cell r="J57">
            <v>-992467.8600000003</v>
          </cell>
          <cell r="K57">
            <v>85.3225567121225</v>
          </cell>
          <cell r="L57">
            <v>-781426.2000000002</v>
          </cell>
        </row>
        <row r="58">
          <cell r="B58">
            <v>46981725</v>
          </cell>
          <cell r="C58">
            <v>26032216</v>
          </cell>
          <cell r="D58">
            <v>4112145</v>
          </cell>
          <cell r="G58">
            <v>26163021.22</v>
          </cell>
          <cell r="H58">
            <v>552964.3900000006</v>
          </cell>
          <cell r="I58">
            <v>13.44710339737535</v>
          </cell>
          <cell r="J58">
            <v>-3559180.6099999994</v>
          </cell>
          <cell r="K58">
            <v>100.50247439557201</v>
          </cell>
          <cell r="L58">
            <v>130805.21999999881</v>
          </cell>
        </row>
        <row r="59">
          <cell r="B59">
            <v>12324400</v>
          </cell>
          <cell r="C59">
            <v>6527168</v>
          </cell>
          <cell r="D59">
            <v>1136024</v>
          </cell>
          <cell r="G59">
            <v>5757603.1</v>
          </cell>
          <cell r="H59">
            <v>131138.44999999925</v>
          </cell>
          <cell r="I59">
            <v>11.5436337612585</v>
          </cell>
          <cell r="J59">
            <v>-1004885.5500000007</v>
          </cell>
          <cell r="K59">
            <v>88.20981932746331</v>
          </cell>
          <cell r="L59">
            <v>-769564.9000000004</v>
          </cell>
        </row>
        <row r="60">
          <cell r="B60">
            <v>14084510</v>
          </cell>
          <cell r="C60">
            <v>5974810</v>
          </cell>
          <cell r="D60">
            <v>1436300</v>
          </cell>
          <cell r="G60">
            <v>6857850.14</v>
          </cell>
          <cell r="H60">
            <v>136784.2999999998</v>
          </cell>
          <cell r="I60">
            <v>9.523379516814023</v>
          </cell>
          <cell r="J60">
            <v>-1299515.7000000002</v>
          </cell>
          <cell r="K60">
            <v>114.77938444904522</v>
          </cell>
          <cell r="L60">
            <v>883040.1399999997</v>
          </cell>
        </row>
        <row r="61">
          <cell r="B61">
            <v>10990554</v>
          </cell>
          <cell r="C61">
            <v>5354242</v>
          </cell>
          <cell r="D61">
            <v>2021259</v>
          </cell>
          <cell r="G61">
            <v>3921513.35</v>
          </cell>
          <cell r="H61">
            <v>175493.66999999993</v>
          </cell>
          <cell r="I61">
            <v>8.682393993050862</v>
          </cell>
          <cell r="J61">
            <v>-1845765.33</v>
          </cell>
          <cell r="K61">
            <v>73.24124217769761</v>
          </cell>
          <cell r="L61">
            <v>-1432728.65</v>
          </cell>
        </row>
        <row r="62">
          <cell r="B62">
            <v>10378820</v>
          </cell>
          <cell r="C62">
            <v>4679360</v>
          </cell>
          <cell r="D62">
            <v>1422851</v>
          </cell>
          <cell r="G62">
            <v>3708556.09</v>
          </cell>
          <cell r="H62">
            <v>163917.96999999974</v>
          </cell>
          <cell r="I62">
            <v>11.520388993647243</v>
          </cell>
          <cell r="J62">
            <v>-1258933.0300000003</v>
          </cell>
          <cell r="K62">
            <v>79.25348957977158</v>
          </cell>
          <cell r="L62">
            <v>-970803.9100000001</v>
          </cell>
        </row>
        <row r="63">
          <cell r="B63">
            <v>8465282</v>
          </cell>
          <cell r="C63">
            <v>2791481</v>
          </cell>
          <cell r="D63">
            <v>513754</v>
          </cell>
          <cell r="G63">
            <v>3457512.68</v>
          </cell>
          <cell r="H63">
            <v>121550.02000000002</v>
          </cell>
          <cell r="I63">
            <v>23.659187081755086</v>
          </cell>
          <cell r="J63">
            <v>-392203.98</v>
          </cell>
          <cell r="K63">
            <v>123.85943805456674</v>
          </cell>
          <cell r="L63">
            <v>666031.6800000002</v>
          </cell>
        </row>
        <row r="64">
          <cell r="B64">
            <v>12416455</v>
          </cell>
          <cell r="C64">
            <v>6059475</v>
          </cell>
          <cell r="D64">
            <v>1179310</v>
          </cell>
          <cell r="G64">
            <v>6288255.38</v>
          </cell>
          <cell r="H64">
            <v>286494.4199999999</v>
          </cell>
          <cell r="I64">
            <v>24.29339359455952</v>
          </cell>
          <cell r="J64">
            <v>-892815.5800000001</v>
          </cell>
          <cell r="K64">
            <v>103.77558088778318</v>
          </cell>
          <cell r="L64">
            <v>228780.3799999999</v>
          </cell>
        </row>
        <row r="65">
          <cell r="B65">
            <v>10633820</v>
          </cell>
          <cell r="C65">
            <v>4893560</v>
          </cell>
          <cell r="D65">
            <v>1310170</v>
          </cell>
          <cell r="G65">
            <v>4486053.38</v>
          </cell>
          <cell r="H65">
            <v>421059.0299999998</v>
          </cell>
          <cell r="I65">
            <v>32.13774014059243</v>
          </cell>
          <cell r="J65">
            <v>-889110.9700000002</v>
          </cell>
          <cell r="K65">
            <v>91.67259377631008</v>
          </cell>
          <cell r="L65">
            <v>-407506.6200000001</v>
          </cell>
        </row>
        <row r="66">
          <cell r="B66">
            <v>28566732</v>
          </cell>
          <cell r="C66">
            <v>14586454</v>
          </cell>
          <cell r="D66">
            <v>3308639</v>
          </cell>
          <cell r="G66">
            <v>13346564.09</v>
          </cell>
          <cell r="H66">
            <v>197035.41999999993</v>
          </cell>
          <cell r="I66">
            <v>5.955180362680846</v>
          </cell>
          <cell r="J66">
            <v>-3111603.58</v>
          </cell>
          <cell r="K66">
            <v>91.49971672347507</v>
          </cell>
          <cell r="L66">
            <v>-1239889.9100000001</v>
          </cell>
        </row>
        <row r="67">
          <cell r="B67">
            <v>44835300</v>
          </cell>
          <cell r="C67">
            <v>25705293</v>
          </cell>
          <cell r="D67">
            <v>4984174</v>
          </cell>
          <cell r="G67">
            <v>25196086.85</v>
          </cell>
          <cell r="H67">
            <v>1115012.9200000018</v>
          </cell>
          <cell r="I67">
            <v>22.37106730222504</v>
          </cell>
          <cell r="J67">
            <v>-3869161.079999998</v>
          </cell>
          <cell r="K67">
            <v>98.01906109375994</v>
          </cell>
          <cell r="L67">
            <v>-509206.1499999985</v>
          </cell>
        </row>
        <row r="68">
          <cell r="B68">
            <v>81405890</v>
          </cell>
          <cell r="C68">
            <v>37992782</v>
          </cell>
          <cell r="D68">
            <v>6580464</v>
          </cell>
          <cell r="G68">
            <v>32871077.21</v>
          </cell>
          <cell r="H68">
            <v>1048603.8100000024</v>
          </cell>
          <cell r="I68">
            <v>15.935104424247323</v>
          </cell>
          <cell r="J68">
            <v>-5531860.189999998</v>
          </cell>
          <cell r="K68">
            <v>86.51926887059757</v>
          </cell>
          <cell r="L68">
            <v>-5121704.789999999</v>
          </cell>
        </row>
        <row r="69">
          <cell r="B69">
            <v>14752300</v>
          </cell>
          <cell r="C69">
            <v>7858800</v>
          </cell>
          <cell r="D69">
            <v>1212200</v>
          </cell>
          <cell r="G69">
            <v>6919778.91</v>
          </cell>
          <cell r="H69">
            <v>267963.29000000004</v>
          </cell>
          <cell r="I69">
            <v>22.10553456525326</v>
          </cell>
          <cell r="J69">
            <v>-944236.71</v>
          </cell>
          <cell r="K69">
            <v>88.05134257138495</v>
          </cell>
          <cell r="L69">
            <v>-939021.0899999999</v>
          </cell>
        </row>
        <row r="70">
          <cell r="B70">
            <v>6871900</v>
          </cell>
          <cell r="C70">
            <v>3404120</v>
          </cell>
          <cell r="D70">
            <v>593350</v>
          </cell>
          <cell r="G70">
            <v>2993132.79</v>
          </cell>
          <cell r="H70">
            <v>64519.99000000022</v>
          </cell>
          <cell r="I70">
            <v>10.873850172747995</v>
          </cell>
          <cell r="J70">
            <v>-528830.0099999998</v>
          </cell>
          <cell r="K70">
            <v>87.92677079538912</v>
          </cell>
          <cell r="L70">
            <v>-410987.20999999996</v>
          </cell>
        </row>
        <row r="71">
          <cell r="B71">
            <v>6901685</v>
          </cell>
          <cell r="C71">
            <v>2672217</v>
          </cell>
          <cell r="D71">
            <v>885188</v>
          </cell>
          <cell r="G71">
            <v>1852491.15</v>
          </cell>
          <cell r="H71">
            <v>65455.60999999987</v>
          </cell>
          <cell r="I71">
            <v>7.394543306054745</v>
          </cell>
          <cell r="J71">
            <v>-819732.3900000001</v>
          </cell>
          <cell r="K71">
            <v>69.32412861680021</v>
          </cell>
          <cell r="L71">
            <v>-819725.8500000001</v>
          </cell>
        </row>
        <row r="72">
          <cell r="B72">
            <v>10095989372</v>
          </cell>
          <cell r="C72">
            <v>5631580712</v>
          </cell>
          <cell r="D72">
            <v>856854686</v>
          </cell>
          <cell r="G72">
            <v>5280844713.6100025</v>
          </cell>
          <cell r="H72">
            <v>221346512.53000012</v>
          </cell>
          <cell r="I72">
            <v>25.832444654448693</v>
          </cell>
          <cell r="J72">
            <v>-635508173.4700001</v>
          </cell>
          <cell r="K72">
            <v>93.77197955020631</v>
          </cell>
          <cell r="L72">
            <v>-350735998.38999987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0"/>
  <sheetViews>
    <sheetView tabSelected="1" zoomScalePageLayoutView="0" workbookViewId="0" topLeftCell="A1">
      <pane xSplit="1" ySplit="9" topLeftCell="B7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84" sqref="A84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06.07.2018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06.07.2018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липень</v>
      </c>
      <c r="E8" s="16" t="s">
        <v>10</v>
      </c>
      <c r="F8" s="21" t="str">
        <f>'[1]вспомогат'!H8</f>
        <v>за липень</v>
      </c>
      <c r="G8" s="22" t="str">
        <f>'[1]вспомогат'!I8</f>
        <v>за липень</v>
      </c>
      <c r="H8" s="23"/>
      <c r="I8" s="22" t="str">
        <f>'[1]вспомогат'!K8</f>
        <v>за 7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1886282709</v>
      </c>
      <c r="C10" s="33">
        <f>'[1]вспомогат'!C10</f>
        <v>1064044269</v>
      </c>
      <c r="D10" s="33">
        <f>'[1]вспомогат'!D10</f>
        <v>130176500</v>
      </c>
      <c r="E10" s="33">
        <f>'[1]вспомогат'!G10</f>
        <v>1002191457.18</v>
      </c>
      <c r="F10" s="33">
        <f>'[1]вспомогат'!H10</f>
        <v>39711335.73999989</v>
      </c>
      <c r="G10" s="34">
        <f>'[1]вспомогат'!I10</f>
        <v>30.50576389747757</v>
      </c>
      <c r="H10" s="35">
        <f>'[1]вспомогат'!J10</f>
        <v>-90465164.26000011</v>
      </c>
      <c r="I10" s="36">
        <f>'[1]вспомогат'!K10</f>
        <v>94.18700766293023</v>
      </c>
      <c r="J10" s="37">
        <f>'[1]вспомогат'!L10</f>
        <v>-61852811.82000005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4607500000</v>
      </c>
      <c r="C12" s="33">
        <f>'[1]вспомогат'!C11</f>
        <v>2632200000</v>
      </c>
      <c r="D12" s="38">
        <f>'[1]вспомогат'!D11</f>
        <v>380190000</v>
      </c>
      <c r="E12" s="33">
        <f>'[1]вспомогат'!G11</f>
        <v>2483268920.9</v>
      </c>
      <c r="F12" s="38">
        <f>'[1]вспомогат'!H11</f>
        <v>110868625.72000027</v>
      </c>
      <c r="G12" s="39">
        <f>'[1]вспомогат'!I11</f>
        <v>29.161373450117118</v>
      </c>
      <c r="H12" s="35">
        <f>'[1]вспомогат'!J11</f>
        <v>-269321374.27999973</v>
      </c>
      <c r="I12" s="36">
        <f>'[1]вспомогат'!K11</f>
        <v>94.34195429298686</v>
      </c>
      <c r="J12" s="37">
        <f>'[1]вспомогат'!L11</f>
        <v>-148931079.0999999</v>
      </c>
    </row>
    <row r="13" spans="1:10" ht="12.75">
      <c r="A13" s="32" t="s">
        <v>15</v>
      </c>
      <c r="B13" s="33">
        <f>'[1]вспомогат'!B12</f>
        <v>398598510</v>
      </c>
      <c r="C13" s="33">
        <f>'[1]вспомогат'!C12</f>
        <v>220472825</v>
      </c>
      <c r="D13" s="38">
        <f>'[1]вспомогат'!D12</f>
        <v>38635614</v>
      </c>
      <c r="E13" s="33">
        <f>'[1]вспомогат'!G12</f>
        <v>200406460.36</v>
      </c>
      <c r="F13" s="38">
        <f>'[1]вспомогат'!H12</f>
        <v>6124898.3900000155</v>
      </c>
      <c r="G13" s="39">
        <f>'[1]вспомогат'!I12</f>
        <v>15.852985771107495</v>
      </c>
      <c r="H13" s="35">
        <f>'[1]вспомогат'!J12</f>
        <v>-32510715.609999985</v>
      </c>
      <c r="I13" s="36">
        <f>'[1]вспомогат'!K12</f>
        <v>90.89848617851203</v>
      </c>
      <c r="J13" s="37">
        <f>'[1]вспомогат'!L12</f>
        <v>-20066364.639999986</v>
      </c>
    </row>
    <row r="14" spans="1:10" ht="12.75">
      <c r="A14" s="32" t="s">
        <v>16</v>
      </c>
      <c r="B14" s="33">
        <f>'[1]вспомогат'!B13</f>
        <v>507674718</v>
      </c>
      <c r="C14" s="33">
        <f>'[1]вспомогат'!C13</f>
        <v>298011600</v>
      </c>
      <c r="D14" s="38">
        <f>'[1]вспомогат'!D13</f>
        <v>41662350</v>
      </c>
      <c r="E14" s="33">
        <f>'[1]вспомогат'!G13</f>
        <v>299704163.02</v>
      </c>
      <c r="F14" s="38">
        <f>'[1]вспомогат'!H13</f>
        <v>16860514.909999967</v>
      </c>
      <c r="G14" s="39">
        <f>'[1]вспомогат'!I13</f>
        <v>40.4694284167839</v>
      </c>
      <c r="H14" s="35">
        <f>'[1]вспомогат'!J13</f>
        <v>-24801835.090000033</v>
      </c>
      <c r="I14" s="36">
        <f>'[1]вспомогат'!K13</f>
        <v>100.56795205958424</v>
      </c>
      <c r="J14" s="37">
        <f>'[1]вспомогат'!L13</f>
        <v>1692563.019999981</v>
      </c>
    </row>
    <row r="15" spans="1:10" ht="12.75">
      <c r="A15" s="32" t="s">
        <v>17</v>
      </c>
      <c r="B15" s="33">
        <f>'[1]вспомогат'!B14</f>
        <v>535300000</v>
      </c>
      <c r="C15" s="33">
        <f>'[1]вспомогат'!C14</f>
        <v>304488000</v>
      </c>
      <c r="D15" s="38">
        <f>'[1]вспомогат'!D14</f>
        <v>42372000</v>
      </c>
      <c r="E15" s="33">
        <f>'[1]вспомогат'!G14</f>
        <v>273250981.32</v>
      </c>
      <c r="F15" s="38">
        <f>'[1]вспомогат'!H14</f>
        <v>9529711.299999982</v>
      </c>
      <c r="G15" s="39">
        <f>'[1]вспомогат'!I14</f>
        <v>22.49058647219858</v>
      </c>
      <c r="H15" s="35">
        <f>'[1]вспомогат'!J14</f>
        <v>-32842288.700000018</v>
      </c>
      <c r="I15" s="36">
        <f>'[1]вспомогат'!K14</f>
        <v>89.74113308898872</v>
      </c>
      <c r="J15" s="37">
        <f>'[1]вспомогат'!L14</f>
        <v>-31237018.680000007</v>
      </c>
    </row>
    <row r="16" spans="1:10" ht="12.75">
      <c r="A16" s="32" t="s">
        <v>18</v>
      </c>
      <c r="B16" s="33">
        <f>'[1]вспомогат'!B15</f>
        <v>75491400</v>
      </c>
      <c r="C16" s="33">
        <f>'[1]вспомогат'!C15</f>
        <v>42019390</v>
      </c>
      <c r="D16" s="38">
        <f>'[1]вспомогат'!D15</f>
        <v>6118840</v>
      </c>
      <c r="E16" s="33">
        <f>'[1]вспомогат'!G15</f>
        <v>38462533.16</v>
      </c>
      <c r="F16" s="38">
        <f>'[1]вспомогат'!H15</f>
        <v>1279708.3799999952</v>
      </c>
      <c r="G16" s="39">
        <f>'[1]вспомогат'!I15</f>
        <v>20.914231782494642</v>
      </c>
      <c r="H16" s="35">
        <f>'[1]вспомогат'!J15</f>
        <v>-4839131.620000005</v>
      </c>
      <c r="I16" s="36">
        <f>'[1]вспомогат'!K15</f>
        <v>91.53520115356267</v>
      </c>
      <c r="J16" s="37">
        <f>'[1]вспомогат'!L15</f>
        <v>-3556856.8400000036</v>
      </c>
    </row>
    <row r="17" spans="1:10" ht="18" customHeight="1">
      <c r="A17" s="40" t="s">
        <v>19</v>
      </c>
      <c r="B17" s="41">
        <f>SUM(B12:B16)</f>
        <v>6124564628</v>
      </c>
      <c r="C17" s="41">
        <f>SUM(C12:C16)</f>
        <v>3497191815</v>
      </c>
      <c r="D17" s="41">
        <f>SUM(D12:D16)</f>
        <v>508978804</v>
      </c>
      <c r="E17" s="41">
        <f>SUM(E12:E16)</f>
        <v>3295093058.76</v>
      </c>
      <c r="F17" s="41">
        <f>SUM(F12:F16)</f>
        <v>144663458.70000023</v>
      </c>
      <c r="G17" s="42">
        <f>F17/D17*100</f>
        <v>28.422295302497552</v>
      </c>
      <c r="H17" s="41">
        <f>SUM(H12:H16)</f>
        <v>-364315345.29999983</v>
      </c>
      <c r="I17" s="43">
        <f>E17/C17*100</f>
        <v>94.22111319793306</v>
      </c>
      <c r="J17" s="41">
        <f>SUM(J12:J16)</f>
        <v>-202098756.23999992</v>
      </c>
    </row>
    <row r="18" spans="1:10" ht="20.25" customHeight="1">
      <c r="A18" s="32" t="s">
        <v>20</v>
      </c>
      <c r="B18" s="44">
        <f>'[1]вспомогат'!B16</f>
        <v>43270404</v>
      </c>
      <c r="C18" s="44">
        <f>'[1]вспомогат'!C16</f>
        <v>19667968</v>
      </c>
      <c r="D18" s="45">
        <f>'[1]вспомогат'!D16</f>
        <v>3950066</v>
      </c>
      <c r="E18" s="44">
        <f>'[1]вспомогат'!G16</f>
        <v>17881183.07</v>
      </c>
      <c r="F18" s="45">
        <f>'[1]вспомогат'!H16</f>
        <v>374894.6400000006</v>
      </c>
      <c r="G18" s="46">
        <f>'[1]вспомогат'!I16</f>
        <v>9.490844963096833</v>
      </c>
      <c r="H18" s="47">
        <f>'[1]вспомогат'!J16</f>
        <v>-3575171.3599999994</v>
      </c>
      <c r="I18" s="48">
        <f>'[1]вспомогат'!K16</f>
        <v>90.91525403132647</v>
      </c>
      <c r="J18" s="49">
        <f>'[1]вспомогат'!L16</f>
        <v>-1786784.9299999997</v>
      </c>
    </row>
    <row r="19" spans="1:10" ht="12.75">
      <c r="A19" s="32" t="s">
        <v>21</v>
      </c>
      <c r="B19" s="33">
        <f>'[1]вспомогат'!B17</f>
        <v>240916626</v>
      </c>
      <c r="C19" s="33">
        <f>'[1]вспомогат'!C17</f>
        <v>126670871</v>
      </c>
      <c r="D19" s="38">
        <f>'[1]вспомогат'!D17</f>
        <v>20645004</v>
      </c>
      <c r="E19" s="33">
        <f>'[1]вспомогат'!G17</f>
        <v>134307854.69</v>
      </c>
      <c r="F19" s="38">
        <f>'[1]вспомогат'!H17</f>
        <v>7483788.149999991</v>
      </c>
      <c r="G19" s="39">
        <f>'[1]вспомогат'!I17</f>
        <v>36.249875030297844</v>
      </c>
      <c r="H19" s="35">
        <f>'[1]вспомогат'!J17</f>
        <v>-13161215.850000009</v>
      </c>
      <c r="I19" s="36">
        <f>'[1]вспомогат'!K17</f>
        <v>106.0289975348792</v>
      </c>
      <c r="J19" s="37">
        <f>'[1]вспомогат'!L17</f>
        <v>7636983.689999998</v>
      </c>
    </row>
    <row r="20" spans="1:10" ht="12.75">
      <c r="A20" s="32" t="s">
        <v>22</v>
      </c>
      <c r="B20" s="33">
        <f>'[1]вспомогат'!B18</f>
        <v>85000</v>
      </c>
      <c r="C20" s="33">
        <f>'[1]вспомогат'!C18</f>
        <v>49550</v>
      </c>
      <c r="D20" s="38">
        <f>'[1]вспомогат'!D18</f>
        <v>7050</v>
      </c>
      <c r="E20" s="33">
        <f>'[1]вспомогат'!G18</f>
        <v>68140</v>
      </c>
      <c r="F20" s="38">
        <f>'[1]вспомогат'!H18</f>
        <v>630</v>
      </c>
      <c r="G20" s="39">
        <f>'[1]вспомогат'!I18</f>
        <v>8.936170212765958</v>
      </c>
      <c r="H20" s="35">
        <f>'[1]вспомогат'!J18</f>
        <v>-6420</v>
      </c>
      <c r="I20" s="36">
        <f>'[1]вспомогат'!K18</f>
        <v>137.51765893037336</v>
      </c>
      <c r="J20" s="37">
        <f>'[1]вспомогат'!L18</f>
        <v>18590</v>
      </c>
    </row>
    <row r="21" spans="1:10" ht="12.75">
      <c r="A21" s="32" t="s">
        <v>23</v>
      </c>
      <c r="B21" s="33">
        <f>'[1]вспомогат'!B19</f>
        <v>5432240</v>
      </c>
      <c r="C21" s="33">
        <f>'[1]вспомогат'!C19</f>
        <v>2747600</v>
      </c>
      <c r="D21" s="38">
        <f>'[1]вспомогат'!D19</f>
        <v>1143555</v>
      </c>
      <c r="E21" s="33">
        <f>'[1]вспомогат'!G19</f>
        <v>2137033.04</v>
      </c>
      <c r="F21" s="38">
        <f>'[1]вспомогат'!H19</f>
        <v>61622.6100000001</v>
      </c>
      <c r="G21" s="39">
        <f>'[1]вспомогат'!I19</f>
        <v>5.388687907446524</v>
      </c>
      <c r="H21" s="35">
        <f>'[1]вспомогат'!J19</f>
        <v>-1081932.39</v>
      </c>
      <c r="I21" s="36">
        <f>'[1]вспомогат'!K19</f>
        <v>77.77817149512302</v>
      </c>
      <c r="J21" s="37">
        <f>'[1]вспомогат'!L19</f>
        <v>-610566.96</v>
      </c>
    </row>
    <row r="22" spans="1:10" ht="12.75">
      <c r="A22" s="32" t="s">
        <v>24</v>
      </c>
      <c r="B22" s="33">
        <f>'[1]вспомогат'!B20</f>
        <v>123952539</v>
      </c>
      <c r="C22" s="33">
        <f>'[1]вспомогат'!C20</f>
        <v>62932744</v>
      </c>
      <c r="D22" s="38">
        <f>'[1]вспомогат'!D20</f>
        <v>11432223</v>
      </c>
      <c r="E22" s="33">
        <f>'[1]вспомогат'!G20</f>
        <v>62513349.18</v>
      </c>
      <c r="F22" s="38">
        <f>'[1]вспомогат'!H20</f>
        <v>2349324.0200000033</v>
      </c>
      <c r="G22" s="39">
        <f>'[1]вспомогат'!I20</f>
        <v>20.550019186994543</v>
      </c>
      <c r="H22" s="35">
        <f>'[1]вспомогат'!J20</f>
        <v>-9082898.979999997</v>
      </c>
      <c r="I22" s="36">
        <f>'[1]вспомогат'!K20</f>
        <v>99.33358249880222</v>
      </c>
      <c r="J22" s="37">
        <f>'[1]вспомогат'!L20</f>
        <v>-419394.8200000003</v>
      </c>
    </row>
    <row r="23" spans="1:10" ht="12.75">
      <c r="A23" s="32" t="s">
        <v>25</v>
      </c>
      <c r="B23" s="33">
        <f>'[1]вспомогат'!B21</f>
        <v>27632520</v>
      </c>
      <c r="C23" s="33">
        <f>'[1]вспомогат'!C21</f>
        <v>12676230</v>
      </c>
      <c r="D23" s="38">
        <f>'[1]вспомогат'!D21</f>
        <v>2486610</v>
      </c>
      <c r="E23" s="33">
        <f>'[1]вспомогат'!G21</f>
        <v>14181044.12</v>
      </c>
      <c r="F23" s="38">
        <f>'[1]вспомогат'!H21</f>
        <v>374281.8300000001</v>
      </c>
      <c r="G23" s="39">
        <f>'[1]вспомогат'!I21</f>
        <v>15.051891128886318</v>
      </c>
      <c r="H23" s="35">
        <f>'[1]вспомогат'!J21</f>
        <v>-2112328.17</v>
      </c>
      <c r="I23" s="36">
        <f>'[1]вспомогат'!K21</f>
        <v>111.87114875637315</v>
      </c>
      <c r="J23" s="37">
        <f>'[1]вспомогат'!L21</f>
        <v>1504814.1199999992</v>
      </c>
    </row>
    <row r="24" spans="1:10" ht="12.75">
      <c r="A24" s="32" t="s">
        <v>26</v>
      </c>
      <c r="B24" s="33">
        <f>'[1]вспомогат'!B22</f>
        <v>55167858</v>
      </c>
      <c r="C24" s="33">
        <f>'[1]вспомогат'!C22</f>
        <v>31534799</v>
      </c>
      <c r="D24" s="38">
        <f>'[1]вспомогат'!D22</f>
        <v>6265704</v>
      </c>
      <c r="E24" s="33">
        <f>'[1]вспомогат'!G22</f>
        <v>28307603.8</v>
      </c>
      <c r="F24" s="38">
        <f>'[1]вспомогат'!H22</f>
        <v>649533.3300000019</v>
      </c>
      <c r="G24" s="39">
        <f>'[1]вспомогат'!I22</f>
        <v>10.366486032535242</v>
      </c>
      <c r="H24" s="35">
        <f>'[1]вспомогат'!J22</f>
        <v>-5616170.669999998</v>
      </c>
      <c r="I24" s="36">
        <f>'[1]вспомогат'!K22</f>
        <v>89.76624141476215</v>
      </c>
      <c r="J24" s="37">
        <f>'[1]вспомогат'!L22</f>
        <v>-3227195.1999999993</v>
      </c>
    </row>
    <row r="25" spans="1:10" ht="12.75">
      <c r="A25" s="32" t="s">
        <v>27</v>
      </c>
      <c r="B25" s="33">
        <f>'[1]вспомогат'!B23</f>
        <v>9603300</v>
      </c>
      <c r="C25" s="33">
        <f>'[1]вспомогат'!C23</f>
        <v>3999577</v>
      </c>
      <c r="D25" s="38">
        <f>'[1]вспомогат'!D23</f>
        <v>1002520</v>
      </c>
      <c r="E25" s="33">
        <f>'[1]вспомогат'!G23</f>
        <v>3314557.56</v>
      </c>
      <c r="F25" s="38">
        <f>'[1]вспомогат'!H23</f>
        <v>33630.83999999985</v>
      </c>
      <c r="G25" s="39">
        <f>'[1]вспомогат'!I23</f>
        <v>3.354630331564443</v>
      </c>
      <c r="H25" s="35">
        <f>'[1]вспомогат'!J23</f>
        <v>-968889.1600000001</v>
      </c>
      <c r="I25" s="36">
        <f>'[1]вспомогат'!K23</f>
        <v>82.87270278831986</v>
      </c>
      <c r="J25" s="37">
        <f>'[1]вспомогат'!L23</f>
        <v>-685019.44</v>
      </c>
    </row>
    <row r="26" spans="1:10" ht="12.75">
      <c r="A26" s="32" t="s">
        <v>28</v>
      </c>
      <c r="B26" s="33">
        <f>'[1]вспомогат'!B24</f>
        <v>44969480</v>
      </c>
      <c r="C26" s="33">
        <f>'[1]вспомогат'!C24</f>
        <v>19058799</v>
      </c>
      <c r="D26" s="38">
        <f>'[1]вспомогат'!D24</f>
        <v>3358744</v>
      </c>
      <c r="E26" s="33">
        <f>'[1]вспомогат'!G24</f>
        <v>18278347.54</v>
      </c>
      <c r="F26" s="38">
        <f>'[1]вспомогат'!H24</f>
        <v>532362.1499999985</v>
      </c>
      <c r="G26" s="39">
        <f>'[1]вспомогат'!I24</f>
        <v>15.850036501739892</v>
      </c>
      <c r="H26" s="35">
        <f>'[1]вспомогат'!J24</f>
        <v>-2826381.8500000015</v>
      </c>
      <c r="I26" s="36">
        <f>'[1]вспомогат'!K24</f>
        <v>95.90503336542874</v>
      </c>
      <c r="J26" s="37">
        <f>'[1]вспомогат'!L24</f>
        <v>-780451.4600000009</v>
      </c>
    </row>
    <row r="27" spans="1:10" ht="12.75">
      <c r="A27" s="32" t="s">
        <v>29</v>
      </c>
      <c r="B27" s="33">
        <f>'[1]вспомогат'!B25</f>
        <v>119701400</v>
      </c>
      <c r="C27" s="33">
        <f>'[1]вспомогат'!C25</f>
        <v>60355476</v>
      </c>
      <c r="D27" s="38">
        <f>'[1]вспомогат'!D25</f>
        <v>11498185</v>
      </c>
      <c r="E27" s="33">
        <f>'[1]вспомогат'!G25</f>
        <v>51538041.91</v>
      </c>
      <c r="F27" s="38">
        <f>'[1]вспомогат'!H25</f>
        <v>1547004.099999994</v>
      </c>
      <c r="G27" s="39">
        <f>'[1]вспомогат'!I25</f>
        <v>13.45433300994891</v>
      </c>
      <c r="H27" s="35">
        <f>'[1]вспомогат'!J25</f>
        <v>-9951180.900000006</v>
      </c>
      <c r="I27" s="36">
        <f>'[1]вспомогат'!K25</f>
        <v>85.39083000521774</v>
      </c>
      <c r="J27" s="37">
        <f>'[1]вспомогат'!L25</f>
        <v>-8817434.090000004</v>
      </c>
    </row>
    <row r="28" spans="1:10" ht="12.75">
      <c r="A28" s="32" t="s">
        <v>30</v>
      </c>
      <c r="B28" s="33">
        <f>'[1]вспомогат'!B26</f>
        <v>66457664</v>
      </c>
      <c r="C28" s="33">
        <f>'[1]вспомогат'!C26</f>
        <v>31924034</v>
      </c>
      <c r="D28" s="38">
        <f>'[1]вспомогат'!D26</f>
        <v>7995822</v>
      </c>
      <c r="E28" s="33">
        <f>'[1]вспомогат'!G26</f>
        <v>27736808.58</v>
      </c>
      <c r="F28" s="38">
        <f>'[1]вспомогат'!H26</f>
        <v>1280052.3699999973</v>
      </c>
      <c r="G28" s="39">
        <f>'[1]вспомогат'!I26</f>
        <v>16.00901533325776</v>
      </c>
      <c r="H28" s="35">
        <f>'[1]вспомогат'!J26</f>
        <v>-6715769.630000003</v>
      </c>
      <c r="I28" s="36">
        <f>'[1]вспомогат'!K26</f>
        <v>86.88378348425515</v>
      </c>
      <c r="J28" s="37">
        <f>'[1]вспомогат'!L26</f>
        <v>-4187225.420000002</v>
      </c>
    </row>
    <row r="29" spans="1:10" ht="12.75">
      <c r="A29" s="32" t="s">
        <v>31</v>
      </c>
      <c r="B29" s="33">
        <f>'[1]вспомогат'!B27</f>
        <v>62021188</v>
      </c>
      <c r="C29" s="33">
        <f>'[1]вспомогат'!C27</f>
        <v>31390854</v>
      </c>
      <c r="D29" s="38">
        <f>'[1]вспомогат'!D27</f>
        <v>7146763</v>
      </c>
      <c r="E29" s="33">
        <f>'[1]вспомогат'!G27</f>
        <v>25892651.52</v>
      </c>
      <c r="F29" s="38">
        <f>'[1]вспомогат'!H27</f>
        <v>1149946.9800000004</v>
      </c>
      <c r="G29" s="39">
        <f>'[1]вспомогат'!I27</f>
        <v>16.09045913513573</v>
      </c>
      <c r="H29" s="35">
        <f>'[1]вспомогат'!J27</f>
        <v>-5996816.02</v>
      </c>
      <c r="I29" s="36">
        <f>'[1]вспомогат'!K27</f>
        <v>82.4846992694114</v>
      </c>
      <c r="J29" s="37">
        <f>'[1]вспомогат'!L27</f>
        <v>-5498202.48</v>
      </c>
    </row>
    <row r="30" spans="1:10" ht="12.75">
      <c r="A30" s="32" t="s">
        <v>32</v>
      </c>
      <c r="B30" s="33">
        <f>'[1]вспомогат'!B28</f>
        <v>88000</v>
      </c>
      <c r="C30" s="33">
        <f>'[1]вспомогат'!C28</f>
        <v>57590</v>
      </c>
      <c r="D30" s="38">
        <f>'[1]вспомогат'!D28</f>
        <v>17915</v>
      </c>
      <c r="E30" s="33">
        <f>'[1]вспомогат'!G28</f>
        <v>41134.100000000006</v>
      </c>
      <c r="F30" s="38">
        <f>'[1]вспомогат'!H28</f>
        <v>430</v>
      </c>
      <c r="G30" s="39">
        <f>'[1]вспомогат'!I28</f>
        <v>2.4002232765838682</v>
      </c>
      <c r="H30" s="35">
        <f>'[1]вспомогат'!J28</f>
        <v>-17485</v>
      </c>
      <c r="I30" s="36">
        <f>'[1]вспомогат'!K28</f>
        <v>71.42576836256296</v>
      </c>
      <c r="J30" s="37">
        <f>'[1]вспомогат'!L28</f>
        <v>-16455.899999999994</v>
      </c>
    </row>
    <row r="31" spans="1:10" ht="12.75">
      <c r="A31" s="32" t="s">
        <v>33</v>
      </c>
      <c r="B31" s="33">
        <f>'[1]вспомогат'!B29</f>
        <v>166357525</v>
      </c>
      <c r="C31" s="33">
        <f>'[1]вспомогат'!C29</f>
        <v>93755809</v>
      </c>
      <c r="D31" s="38">
        <f>'[1]вспомогат'!D29</f>
        <v>13692154</v>
      </c>
      <c r="E31" s="33">
        <f>'[1]вспомогат'!G29</f>
        <v>85633933.7</v>
      </c>
      <c r="F31" s="38">
        <f>'[1]вспомогат'!H29</f>
        <v>3558133.519999996</v>
      </c>
      <c r="G31" s="39">
        <f>'[1]вспомогат'!I29</f>
        <v>25.986660097454322</v>
      </c>
      <c r="H31" s="35">
        <f>'[1]вспомогат'!J29</f>
        <v>-10134020.480000004</v>
      </c>
      <c r="I31" s="36">
        <f>'[1]вспомогат'!K29</f>
        <v>91.33720311666235</v>
      </c>
      <c r="J31" s="37">
        <f>'[1]вспомогат'!L29</f>
        <v>-8121875.299999997</v>
      </c>
    </row>
    <row r="32" spans="1:10" ht="12.75">
      <c r="A32" s="32" t="s">
        <v>34</v>
      </c>
      <c r="B32" s="33">
        <f>'[1]вспомогат'!B30</f>
        <v>45381306</v>
      </c>
      <c r="C32" s="33">
        <f>'[1]вспомогат'!C30</f>
        <v>22923618</v>
      </c>
      <c r="D32" s="38">
        <f>'[1]вспомогат'!D30</f>
        <v>7263826</v>
      </c>
      <c r="E32" s="33">
        <f>'[1]вспомогат'!G30</f>
        <v>18505627.99</v>
      </c>
      <c r="F32" s="38">
        <f>'[1]вспомогат'!H30</f>
        <v>600379.2199999988</v>
      </c>
      <c r="G32" s="39">
        <f>'[1]вспомогат'!I30</f>
        <v>8.265330419533711</v>
      </c>
      <c r="H32" s="35">
        <f>'[1]вспомогат'!J30</f>
        <v>-6663446.780000001</v>
      </c>
      <c r="I32" s="36">
        <f>'[1]вспомогат'!K30</f>
        <v>80.72734413040733</v>
      </c>
      <c r="J32" s="37">
        <f>'[1]вспомогат'!L30</f>
        <v>-4417990.010000002</v>
      </c>
    </row>
    <row r="33" spans="1:10" ht="12.75">
      <c r="A33" s="32" t="s">
        <v>35</v>
      </c>
      <c r="B33" s="33">
        <f>'[1]вспомогат'!B31</f>
        <v>39220529</v>
      </c>
      <c r="C33" s="33">
        <f>'[1]вспомогат'!C31</f>
        <v>17106447</v>
      </c>
      <c r="D33" s="38">
        <f>'[1]вспомогат'!D31</f>
        <v>3999132</v>
      </c>
      <c r="E33" s="33">
        <f>'[1]вспомогат'!G31</f>
        <v>14384566.74</v>
      </c>
      <c r="F33" s="38">
        <f>'[1]вспомогат'!H31</f>
        <v>598108.2599999998</v>
      </c>
      <c r="G33" s="39">
        <f>'[1]вспомогат'!I31</f>
        <v>14.955951941571316</v>
      </c>
      <c r="H33" s="35">
        <f>'[1]вспомогат'!J31</f>
        <v>-3401023.74</v>
      </c>
      <c r="I33" s="36">
        <f>'[1]вспомогат'!K31</f>
        <v>84.08857046702919</v>
      </c>
      <c r="J33" s="37">
        <f>'[1]вспомогат'!L31</f>
        <v>-2721880.26</v>
      </c>
    </row>
    <row r="34" spans="1:10" ht="12.75">
      <c r="A34" s="32" t="s">
        <v>36</v>
      </c>
      <c r="B34" s="33">
        <f>'[1]вспомогат'!B32</f>
        <v>35428278</v>
      </c>
      <c r="C34" s="33">
        <f>'[1]вспомогат'!C32</f>
        <v>18284137</v>
      </c>
      <c r="D34" s="38">
        <f>'[1]вспомогат'!D32</f>
        <v>3946152</v>
      </c>
      <c r="E34" s="33">
        <f>'[1]вспомогат'!G32</f>
        <v>16113569.8</v>
      </c>
      <c r="F34" s="38">
        <f>'[1]вспомогат'!H32</f>
        <v>567869</v>
      </c>
      <c r="G34" s="39">
        <f>'[1]вспомогат'!I32</f>
        <v>14.390449227500612</v>
      </c>
      <c r="H34" s="35">
        <f>'[1]вспомогат'!J32</f>
        <v>-3378283</v>
      </c>
      <c r="I34" s="36">
        <f>'[1]вспомогат'!K32</f>
        <v>88.12868663147734</v>
      </c>
      <c r="J34" s="37">
        <f>'[1]вспомогат'!L32</f>
        <v>-2170567.1999999993</v>
      </c>
    </row>
    <row r="35" spans="1:10" ht="12.75">
      <c r="A35" s="32" t="s">
        <v>37</v>
      </c>
      <c r="B35" s="33">
        <f>'[1]вспомогат'!B33</f>
        <v>64898918</v>
      </c>
      <c r="C35" s="33">
        <f>'[1]вспомогат'!C33</f>
        <v>31285056</v>
      </c>
      <c r="D35" s="38">
        <f>'[1]вспомогат'!D33</f>
        <v>7159307</v>
      </c>
      <c r="E35" s="33">
        <f>'[1]вспомогат'!G33</f>
        <v>27804435.66</v>
      </c>
      <c r="F35" s="38">
        <f>'[1]вспомогат'!H33</f>
        <v>1298802.2600000016</v>
      </c>
      <c r="G35" s="39">
        <f>'[1]вспомогат'!I33</f>
        <v>18.141452238324206</v>
      </c>
      <c r="H35" s="35">
        <f>'[1]вспомогат'!J33</f>
        <v>-5860504.739999998</v>
      </c>
      <c r="I35" s="36">
        <f>'[1]вспомогат'!K33</f>
        <v>88.8744954140405</v>
      </c>
      <c r="J35" s="37">
        <f>'[1]вспомогат'!L33</f>
        <v>-3480620.34</v>
      </c>
    </row>
    <row r="36" spans="1:10" ht="12.75">
      <c r="A36" s="32" t="s">
        <v>38</v>
      </c>
      <c r="B36" s="33">
        <f>'[1]вспомогат'!B34</f>
        <v>252000</v>
      </c>
      <c r="C36" s="33">
        <f>'[1]вспомогат'!C34</f>
        <v>129000</v>
      </c>
      <c r="D36" s="38">
        <f>'[1]вспомогат'!D34</f>
        <v>26800</v>
      </c>
      <c r="E36" s="33">
        <f>'[1]вспомогат'!G34</f>
        <v>187559.63</v>
      </c>
      <c r="F36" s="38">
        <f>'[1]вспомогат'!H34</f>
        <v>532</v>
      </c>
      <c r="G36" s="39">
        <f>'[1]вспомогат'!I34</f>
        <v>1.9850746268656718</v>
      </c>
      <c r="H36" s="35">
        <f>'[1]вспомогат'!J34</f>
        <v>-26268</v>
      </c>
      <c r="I36" s="36">
        <f>'[1]вспомогат'!K34</f>
        <v>145.39506201550387</v>
      </c>
      <c r="J36" s="37">
        <f>'[1]вспомогат'!L34</f>
        <v>58559.630000000005</v>
      </c>
    </row>
    <row r="37" spans="1:10" ht="12.75">
      <c r="A37" s="32" t="s">
        <v>39</v>
      </c>
      <c r="B37" s="33">
        <f>'[1]вспомогат'!B35</f>
        <v>7775400</v>
      </c>
      <c r="C37" s="33">
        <f>'[1]вспомогат'!C35</f>
        <v>4088211</v>
      </c>
      <c r="D37" s="38">
        <f>'[1]вспомогат'!D35</f>
        <v>1574434</v>
      </c>
      <c r="E37" s="33">
        <f>'[1]вспомогат'!G35</f>
        <v>2817626.91</v>
      </c>
      <c r="F37" s="38">
        <f>'[1]вспомогат'!H35</f>
        <v>261707.79000000004</v>
      </c>
      <c r="G37" s="39">
        <f>'[1]вспомогат'!I35</f>
        <v>16.622341107979125</v>
      </c>
      <c r="H37" s="35">
        <f>'[1]вспомогат'!J35</f>
        <v>-1312726.21</v>
      </c>
      <c r="I37" s="36">
        <f>'[1]вспомогат'!K35</f>
        <v>68.92078001844817</v>
      </c>
      <c r="J37" s="37">
        <f>'[1]вспомогат'!L35</f>
        <v>-1270584.0899999999</v>
      </c>
    </row>
    <row r="38" spans="1:10" ht="18.75" customHeight="1">
      <c r="A38" s="50" t="s">
        <v>40</v>
      </c>
      <c r="B38" s="41">
        <f>SUM(B18:B37)</f>
        <v>1158612175</v>
      </c>
      <c r="C38" s="41">
        <f>SUM(C18:C37)</f>
        <v>590638370</v>
      </c>
      <c r="D38" s="41">
        <f>SUM(D18:D37)</f>
        <v>114611966</v>
      </c>
      <c r="E38" s="41">
        <f>SUM(E18:E37)</f>
        <v>551645069.54</v>
      </c>
      <c r="F38" s="41">
        <f>SUM(F18:F37)</f>
        <v>22723033.06999998</v>
      </c>
      <c r="G38" s="42">
        <f>F38/D38*100</f>
        <v>19.826056443355995</v>
      </c>
      <c r="H38" s="41">
        <f>SUM(H18:H37)</f>
        <v>-91888932.92999999</v>
      </c>
      <c r="I38" s="43">
        <f>E38/C38*100</f>
        <v>93.3981091577237</v>
      </c>
      <c r="J38" s="41">
        <f>SUM(J18:J37)</f>
        <v>-38993300.46000001</v>
      </c>
    </row>
    <row r="39" spans="1:10" ht="12" customHeight="1">
      <c r="A39" s="51" t="s">
        <v>41</v>
      </c>
      <c r="B39" s="33">
        <f>'[1]вспомогат'!B36</f>
        <v>15969215</v>
      </c>
      <c r="C39" s="33">
        <f>'[1]вспомогат'!C36</f>
        <v>8506079</v>
      </c>
      <c r="D39" s="38">
        <f>'[1]вспомогат'!D36</f>
        <v>2971128</v>
      </c>
      <c r="E39" s="33">
        <f>'[1]вспомогат'!G36</f>
        <v>6104759.48</v>
      </c>
      <c r="F39" s="38">
        <f>'[1]вспомогат'!H36</f>
        <v>249475.98000000045</v>
      </c>
      <c r="G39" s="39">
        <f>'[1]вспомогат'!I36</f>
        <v>8.396675606032472</v>
      </c>
      <c r="H39" s="35">
        <f>'[1]вспомогат'!J36</f>
        <v>-2721652.0199999996</v>
      </c>
      <c r="I39" s="36">
        <f>'[1]вспомогат'!K36</f>
        <v>71.76937199854363</v>
      </c>
      <c r="J39" s="37">
        <f>'[1]вспомогат'!L36</f>
        <v>-2401319.5199999996</v>
      </c>
    </row>
    <row r="40" spans="1:10" ht="12.75" customHeight="1">
      <c r="A40" s="51" t="s">
        <v>42</v>
      </c>
      <c r="B40" s="33">
        <f>'[1]вспомогат'!B37</f>
        <v>42440358</v>
      </c>
      <c r="C40" s="33">
        <f>'[1]вспомогат'!C37</f>
        <v>21970130</v>
      </c>
      <c r="D40" s="38">
        <f>'[1]вспомогат'!D37</f>
        <v>4014149</v>
      </c>
      <c r="E40" s="33">
        <f>'[1]вспомогат'!G37</f>
        <v>18727619.15</v>
      </c>
      <c r="F40" s="38">
        <f>'[1]вспомогат'!H37</f>
        <v>487771.8999999985</v>
      </c>
      <c r="G40" s="39">
        <f>'[1]вспомогат'!I37</f>
        <v>12.151315260096188</v>
      </c>
      <c r="H40" s="35">
        <f>'[1]вспомогат'!J37</f>
        <v>-3526377.1000000015</v>
      </c>
      <c r="I40" s="36">
        <f>'[1]вспомогат'!K37</f>
        <v>85.24127599609105</v>
      </c>
      <c r="J40" s="37">
        <f>'[1]вспомогат'!L37</f>
        <v>-3242510.8500000015</v>
      </c>
    </row>
    <row r="41" spans="1:10" ht="12.75" customHeight="1">
      <c r="A41" s="51" t="s">
        <v>43</v>
      </c>
      <c r="B41" s="33">
        <f>'[1]вспомогат'!B38</f>
        <v>21001547</v>
      </c>
      <c r="C41" s="33">
        <f>'[1]вспомогат'!C38</f>
        <v>10281159</v>
      </c>
      <c r="D41" s="38">
        <f>'[1]вспомогат'!D38</f>
        <v>1942262</v>
      </c>
      <c r="E41" s="33">
        <f>'[1]вспомогат'!G38</f>
        <v>9757939.03</v>
      </c>
      <c r="F41" s="38">
        <f>'[1]вспомогат'!H38</f>
        <v>442134.8300000001</v>
      </c>
      <c r="G41" s="39">
        <f>'[1]вспомогат'!I38</f>
        <v>22.763912901554995</v>
      </c>
      <c r="H41" s="35">
        <f>'[1]вспомогат'!J38</f>
        <v>-1500127.17</v>
      </c>
      <c r="I41" s="36">
        <f>'[1]вспомогат'!K38</f>
        <v>94.91088533890002</v>
      </c>
      <c r="J41" s="37">
        <f>'[1]вспомогат'!L38</f>
        <v>-523219.97000000067</v>
      </c>
    </row>
    <row r="42" spans="1:10" ht="12.75" customHeight="1">
      <c r="A42" s="51" t="s">
        <v>44</v>
      </c>
      <c r="B42" s="33">
        <f>'[1]вспомогат'!B39</f>
        <v>19072094</v>
      </c>
      <c r="C42" s="33">
        <f>'[1]вспомогат'!C39</f>
        <v>9138400</v>
      </c>
      <c r="D42" s="38">
        <f>'[1]вспомогат'!D39</f>
        <v>2374100</v>
      </c>
      <c r="E42" s="33">
        <f>'[1]вспомогат'!G39</f>
        <v>7164445.67</v>
      </c>
      <c r="F42" s="38">
        <f>'[1]вспомогат'!H39</f>
        <v>167315.59999999963</v>
      </c>
      <c r="G42" s="39">
        <f>'[1]вспомогат'!I39</f>
        <v>7.0475380144054425</v>
      </c>
      <c r="H42" s="35">
        <f>'[1]вспомогат'!J39</f>
        <v>-2206784.4000000004</v>
      </c>
      <c r="I42" s="36">
        <f>'[1]вспомогат'!K39</f>
        <v>78.3993441959205</v>
      </c>
      <c r="J42" s="37">
        <f>'[1]вспомогат'!L39</f>
        <v>-1973954.33</v>
      </c>
    </row>
    <row r="43" spans="1:10" ht="12" customHeight="1">
      <c r="A43" s="51" t="s">
        <v>45</v>
      </c>
      <c r="B43" s="33">
        <f>'[1]вспомогат'!B40</f>
        <v>16826730</v>
      </c>
      <c r="C43" s="33">
        <f>'[1]вспомогат'!C40</f>
        <v>6935834</v>
      </c>
      <c r="D43" s="38">
        <f>'[1]вспомогат'!D40</f>
        <v>1682897</v>
      </c>
      <c r="E43" s="33">
        <f>'[1]вспомогат'!G40</f>
        <v>7726076.36</v>
      </c>
      <c r="F43" s="38">
        <f>'[1]вспомогат'!H40</f>
        <v>286226.0200000005</v>
      </c>
      <c r="G43" s="39">
        <f>'[1]вспомогат'!I40</f>
        <v>17.00793453194108</v>
      </c>
      <c r="H43" s="35">
        <f>'[1]вспомогат'!J40</f>
        <v>-1396670.9799999995</v>
      </c>
      <c r="I43" s="36">
        <f>'[1]вспомогат'!K40</f>
        <v>111.3936169752621</v>
      </c>
      <c r="J43" s="37">
        <f>'[1]вспомогат'!L40</f>
        <v>790242.3600000003</v>
      </c>
    </row>
    <row r="44" spans="1:10" ht="14.25" customHeight="1">
      <c r="A44" s="51" t="s">
        <v>46</v>
      </c>
      <c r="B44" s="33">
        <f>'[1]вспомогат'!B41</f>
        <v>18403480</v>
      </c>
      <c r="C44" s="33">
        <f>'[1]вспомогат'!C41</f>
        <v>12132242</v>
      </c>
      <c r="D44" s="38">
        <f>'[1]вспомогат'!D41</f>
        <v>1393827</v>
      </c>
      <c r="E44" s="33">
        <f>'[1]вспомогат'!G41</f>
        <v>11929166.94</v>
      </c>
      <c r="F44" s="38">
        <f>'[1]вспомогат'!H41</f>
        <v>457557.95999999903</v>
      </c>
      <c r="G44" s="39">
        <f>'[1]вспомогат'!I41</f>
        <v>32.827457066049014</v>
      </c>
      <c r="H44" s="35">
        <f>'[1]вспомогат'!J41</f>
        <v>-936269.040000001</v>
      </c>
      <c r="I44" s="36">
        <f>'[1]вспомогат'!K41</f>
        <v>98.32615389636969</v>
      </c>
      <c r="J44" s="37">
        <f>'[1]вспомогат'!L41</f>
        <v>-203075.06000000052</v>
      </c>
    </row>
    <row r="45" spans="1:10" ht="14.25" customHeight="1">
      <c r="A45" s="52" t="s">
        <v>47</v>
      </c>
      <c r="B45" s="33">
        <f>'[1]вспомогат'!B42</f>
        <v>27766097</v>
      </c>
      <c r="C45" s="33">
        <f>'[1]вспомогат'!C42</f>
        <v>16073827</v>
      </c>
      <c r="D45" s="38">
        <f>'[1]вспомогат'!D42</f>
        <v>2951955</v>
      </c>
      <c r="E45" s="33">
        <f>'[1]вспомогат'!G42</f>
        <v>14911571.22</v>
      </c>
      <c r="F45" s="38">
        <f>'[1]вспомогат'!H42</f>
        <v>736518.5800000001</v>
      </c>
      <c r="G45" s="39">
        <f>'[1]вспомогат'!I42</f>
        <v>24.950196734028808</v>
      </c>
      <c r="H45" s="35">
        <f>'[1]вспомогат'!J42</f>
        <v>-2215436.42</v>
      </c>
      <c r="I45" s="36">
        <f>'[1]вспомогат'!K42</f>
        <v>92.76926534048177</v>
      </c>
      <c r="J45" s="37">
        <f>'[1]вспомогат'!L42</f>
        <v>-1162255.7799999993</v>
      </c>
    </row>
    <row r="46" spans="1:10" ht="14.25" customHeight="1">
      <c r="A46" s="52" t="s">
        <v>48</v>
      </c>
      <c r="B46" s="33">
        <f>'[1]вспомогат'!B43</f>
        <v>50187500</v>
      </c>
      <c r="C46" s="33">
        <f>'[1]вспомогат'!C43</f>
        <v>27082656</v>
      </c>
      <c r="D46" s="38">
        <f>'[1]вспомогат'!D43</f>
        <v>4858610</v>
      </c>
      <c r="E46" s="33">
        <f>'[1]вспомогат'!G43</f>
        <v>24298911.25</v>
      </c>
      <c r="F46" s="38">
        <f>'[1]вспомогат'!H43</f>
        <v>984916.6099999994</v>
      </c>
      <c r="G46" s="39">
        <f>'[1]вспомогат'!I43</f>
        <v>20.27157170466449</v>
      </c>
      <c r="H46" s="35">
        <f>'[1]вспомогат'!J43</f>
        <v>-3873693.3900000006</v>
      </c>
      <c r="I46" s="36">
        <f>'[1]вспомогат'!K43</f>
        <v>89.72130078379314</v>
      </c>
      <c r="J46" s="37">
        <f>'[1]вспомогат'!L43</f>
        <v>-2783744.75</v>
      </c>
    </row>
    <row r="47" spans="1:10" ht="14.25" customHeight="1">
      <c r="A47" s="52" t="s">
        <v>49</v>
      </c>
      <c r="B47" s="33">
        <f>'[1]вспомогат'!B44</f>
        <v>27068682</v>
      </c>
      <c r="C47" s="33">
        <f>'[1]вспомогат'!C44</f>
        <v>14444785</v>
      </c>
      <c r="D47" s="38">
        <f>'[1]вспомогат'!D44</f>
        <v>4526126</v>
      </c>
      <c r="E47" s="33">
        <f>'[1]вспомогат'!G44</f>
        <v>10481647.5</v>
      </c>
      <c r="F47" s="38">
        <f>'[1]вспомогат'!H44</f>
        <v>380302.1300000008</v>
      </c>
      <c r="G47" s="39">
        <f>'[1]вспомогат'!I44</f>
        <v>8.40237611591018</v>
      </c>
      <c r="H47" s="35">
        <f>'[1]вспомогат'!J44</f>
        <v>-4145823.869999999</v>
      </c>
      <c r="I47" s="36">
        <f>'[1]вспомогат'!K44</f>
        <v>72.56354109805027</v>
      </c>
      <c r="J47" s="37">
        <f>'[1]вспомогат'!L44</f>
        <v>-3963137.5</v>
      </c>
    </row>
    <row r="48" spans="1:10" ht="14.25" customHeight="1">
      <c r="A48" s="52" t="s">
        <v>50</v>
      </c>
      <c r="B48" s="33">
        <f>'[1]вспомогат'!B45</f>
        <v>23535137</v>
      </c>
      <c r="C48" s="33">
        <f>'[1]вспомогат'!C45</f>
        <v>12717696</v>
      </c>
      <c r="D48" s="38">
        <f>'[1]вспомогат'!D45</f>
        <v>1962600</v>
      </c>
      <c r="E48" s="33">
        <f>'[1]вспомогат'!G45</f>
        <v>12229539.71</v>
      </c>
      <c r="F48" s="38">
        <f>'[1]вспомогат'!H45</f>
        <v>255301.98000000045</v>
      </c>
      <c r="G48" s="39">
        <f>'[1]вспомогат'!I45</f>
        <v>13.008355243044964</v>
      </c>
      <c r="H48" s="35">
        <f>'[1]вспомогат'!J45</f>
        <v>-1707298.0199999996</v>
      </c>
      <c r="I48" s="36">
        <f>'[1]вспомогат'!K45</f>
        <v>96.16159805990017</v>
      </c>
      <c r="J48" s="37">
        <f>'[1]вспомогат'!L45</f>
        <v>-488156.2899999991</v>
      </c>
    </row>
    <row r="49" spans="1:10" ht="14.25" customHeight="1">
      <c r="A49" s="52" t="s">
        <v>51</v>
      </c>
      <c r="B49" s="33">
        <f>'[1]вспомогат'!B46</f>
        <v>8350282</v>
      </c>
      <c r="C49" s="33">
        <f>'[1]вспомогат'!C46</f>
        <v>5178418</v>
      </c>
      <c r="D49" s="38">
        <f>'[1]вспомогат'!D46</f>
        <v>1262482</v>
      </c>
      <c r="E49" s="33">
        <f>'[1]вспомогат'!G46</f>
        <v>4083619.72</v>
      </c>
      <c r="F49" s="38">
        <f>'[1]вспомогат'!H46</f>
        <v>113119.39000000013</v>
      </c>
      <c r="G49" s="39">
        <f>'[1]вспомогат'!I46</f>
        <v>8.96007943083546</v>
      </c>
      <c r="H49" s="35">
        <f>'[1]вспомогат'!J46</f>
        <v>-1149362.6099999999</v>
      </c>
      <c r="I49" s="36">
        <f>'[1]вспомогат'!K46</f>
        <v>78.85844132319949</v>
      </c>
      <c r="J49" s="37">
        <f>'[1]вспомогат'!L46</f>
        <v>-1094798.2799999998</v>
      </c>
    </row>
    <row r="50" spans="1:10" ht="14.25" customHeight="1">
      <c r="A50" s="52" t="s">
        <v>52</v>
      </c>
      <c r="B50" s="33">
        <f>'[1]вспомогат'!B47</f>
        <v>9297400</v>
      </c>
      <c r="C50" s="33">
        <f>'[1]вспомогат'!C47</f>
        <v>4416078</v>
      </c>
      <c r="D50" s="38">
        <f>'[1]вспомогат'!D47</f>
        <v>1132009</v>
      </c>
      <c r="E50" s="33">
        <f>'[1]вспомогат'!G47</f>
        <v>3797951.04</v>
      </c>
      <c r="F50" s="38">
        <f>'[1]вспомогат'!H47</f>
        <v>142845.56999999983</v>
      </c>
      <c r="G50" s="39">
        <f>'[1]вспомогат'!I47</f>
        <v>12.618766281893503</v>
      </c>
      <c r="H50" s="35">
        <f>'[1]вспомогат'!J47</f>
        <v>-989163.4300000002</v>
      </c>
      <c r="I50" s="36">
        <f>'[1]вспомогат'!K47</f>
        <v>86.00280701563695</v>
      </c>
      <c r="J50" s="37">
        <f>'[1]вспомогат'!L47</f>
        <v>-618126.96</v>
      </c>
    </row>
    <row r="51" spans="1:10" ht="14.25" customHeight="1">
      <c r="A51" s="52" t="s">
        <v>53</v>
      </c>
      <c r="B51" s="33">
        <f>'[1]вспомогат'!B48</f>
        <v>10646930</v>
      </c>
      <c r="C51" s="33">
        <f>'[1]вспомогат'!C48</f>
        <v>6337341</v>
      </c>
      <c r="D51" s="38">
        <f>'[1]вспомогат'!D48</f>
        <v>2343587</v>
      </c>
      <c r="E51" s="33">
        <f>'[1]вспомогат'!G48</f>
        <v>4150545.3</v>
      </c>
      <c r="F51" s="38">
        <f>'[1]вспомогат'!H48</f>
        <v>80202.07999999961</v>
      </c>
      <c r="G51" s="39">
        <f>'[1]вспомогат'!I48</f>
        <v>3.4221934154780516</v>
      </c>
      <c r="H51" s="35">
        <f>'[1]вспомогат'!J48</f>
        <v>-2263384.9200000004</v>
      </c>
      <c r="I51" s="36">
        <f>'[1]вспомогат'!K48</f>
        <v>65.49348220334048</v>
      </c>
      <c r="J51" s="37">
        <f>'[1]вспомогат'!L48</f>
        <v>-2186795.7</v>
      </c>
    </row>
    <row r="52" spans="1:10" ht="14.25" customHeight="1">
      <c r="A52" s="52" t="s">
        <v>54</v>
      </c>
      <c r="B52" s="33">
        <f>'[1]вспомогат'!B49</f>
        <v>25800600</v>
      </c>
      <c r="C52" s="33">
        <f>'[1]вспомогат'!C49</f>
        <v>11266110</v>
      </c>
      <c r="D52" s="38">
        <f>'[1]вспомогат'!D49</f>
        <v>2159403</v>
      </c>
      <c r="E52" s="33">
        <f>'[1]вспомогат'!G49</f>
        <v>10386974.83</v>
      </c>
      <c r="F52" s="38">
        <f>'[1]вспомогат'!H49</f>
        <v>382958.3200000003</v>
      </c>
      <c r="G52" s="39">
        <f>'[1]вспомогат'!I49</f>
        <v>17.734453457738102</v>
      </c>
      <c r="H52" s="35">
        <f>'[1]вспомогат'!J49</f>
        <v>-1776444.6799999997</v>
      </c>
      <c r="I52" s="36">
        <f>'[1]вспомогат'!K49</f>
        <v>92.19663956769462</v>
      </c>
      <c r="J52" s="37">
        <f>'[1]вспомогат'!L49</f>
        <v>-879135.1699999999</v>
      </c>
    </row>
    <row r="53" spans="1:10" ht="14.25" customHeight="1">
      <c r="A53" s="52" t="s">
        <v>55</v>
      </c>
      <c r="B53" s="33">
        <f>'[1]вспомогат'!B50</f>
        <v>10680400</v>
      </c>
      <c r="C53" s="33">
        <f>'[1]вспомогат'!C50</f>
        <v>5352319</v>
      </c>
      <c r="D53" s="38">
        <f>'[1]вспомогат'!D50</f>
        <v>1376818</v>
      </c>
      <c r="E53" s="33">
        <f>'[1]вспомогат'!G50</f>
        <v>4325142.97</v>
      </c>
      <c r="F53" s="38">
        <f>'[1]вспомогат'!H50</f>
        <v>140318.48999999976</v>
      </c>
      <c r="G53" s="39">
        <f>'[1]вспомогат'!I50</f>
        <v>10.191506066887545</v>
      </c>
      <c r="H53" s="35">
        <f>'[1]вспомогат'!J50</f>
        <v>-1236499.5100000002</v>
      </c>
      <c r="I53" s="36">
        <f>'[1]вспомогат'!K50</f>
        <v>80.80876662994115</v>
      </c>
      <c r="J53" s="37">
        <f>'[1]вспомогат'!L50</f>
        <v>-1027176.0300000003</v>
      </c>
    </row>
    <row r="54" spans="1:10" ht="14.25" customHeight="1">
      <c r="A54" s="52" t="s">
        <v>56</v>
      </c>
      <c r="B54" s="33">
        <f>'[1]вспомогат'!B51</f>
        <v>7754200</v>
      </c>
      <c r="C54" s="33">
        <f>'[1]вспомогат'!C51</f>
        <v>4019940</v>
      </c>
      <c r="D54" s="38">
        <f>'[1]вспомогат'!D51</f>
        <v>797450</v>
      </c>
      <c r="E54" s="33">
        <f>'[1]вспомогат'!G51</f>
        <v>3824619.97</v>
      </c>
      <c r="F54" s="38">
        <f>'[1]вспомогат'!H51</f>
        <v>28467.360000000335</v>
      </c>
      <c r="G54" s="39">
        <f>'[1]вспомогат'!I51</f>
        <v>3.5697987334629553</v>
      </c>
      <c r="H54" s="35">
        <f>'[1]вспомогат'!J51</f>
        <v>-768982.6399999997</v>
      </c>
      <c r="I54" s="36">
        <f>'[1]вспомогат'!K51</f>
        <v>95.14122026696916</v>
      </c>
      <c r="J54" s="37">
        <f>'[1]вспомогат'!L51</f>
        <v>-195320.0299999998</v>
      </c>
    </row>
    <row r="55" spans="1:10" ht="14.25" customHeight="1">
      <c r="A55" s="52" t="s">
        <v>57</v>
      </c>
      <c r="B55" s="33">
        <f>'[1]вспомогат'!B52</f>
        <v>47398913</v>
      </c>
      <c r="C55" s="33">
        <f>'[1]вспомогат'!C52</f>
        <v>25075964</v>
      </c>
      <c r="D55" s="38">
        <f>'[1]вспомогат'!D52</f>
        <v>4349251</v>
      </c>
      <c r="E55" s="33">
        <f>'[1]вспомогат'!G52</f>
        <v>24564661.45</v>
      </c>
      <c r="F55" s="38">
        <f>'[1]вспомогат'!H52</f>
        <v>587279.4199999981</v>
      </c>
      <c r="G55" s="39">
        <f>'[1]вспомогат'!I52</f>
        <v>13.503001321376901</v>
      </c>
      <c r="H55" s="35">
        <f>'[1]вспомогат'!J52</f>
        <v>-3761971.580000002</v>
      </c>
      <c r="I55" s="36">
        <f>'[1]вспомогат'!K52</f>
        <v>97.96098546799637</v>
      </c>
      <c r="J55" s="37">
        <f>'[1]вспомогат'!L52</f>
        <v>-511302.55000000075</v>
      </c>
    </row>
    <row r="56" spans="1:10" ht="14.25" customHeight="1">
      <c r="A56" s="52" t="s">
        <v>58</v>
      </c>
      <c r="B56" s="33">
        <f>'[1]вспомогат'!B53</f>
        <v>60772900</v>
      </c>
      <c r="C56" s="33">
        <f>'[1]вспомогат'!C53</f>
        <v>32811413</v>
      </c>
      <c r="D56" s="38">
        <f>'[1]вспомогат'!D53</f>
        <v>5705755</v>
      </c>
      <c r="E56" s="33">
        <f>'[1]вспомогат'!G53</f>
        <v>30213334.38</v>
      </c>
      <c r="F56" s="38">
        <f>'[1]вспомогат'!H53</f>
        <v>839938.8000000007</v>
      </c>
      <c r="G56" s="39">
        <f>'[1]вспомогат'!I53</f>
        <v>14.72090547175616</v>
      </c>
      <c r="H56" s="35">
        <f>'[1]вспомогат'!J53</f>
        <v>-4865816.199999999</v>
      </c>
      <c r="I56" s="36">
        <f>'[1]вспомогат'!K53</f>
        <v>92.08178379882634</v>
      </c>
      <c r="J56" s="37">
        <f>'[1]вспомогат'!L53</f>
        <v>-2598078.620000001</v>
      </c>
    </row>
    <row r="57" spans="1:10" ht="14.25" customHeight="1">
      <c r="A57" s="52" t="s">
        <v>59</v>
      </c>
      <c r="B57" s="33">
        <f>'[1]вспомогат'!B54</f>
        <v>34973977</v>
      </c>
      <c r="C57" s="33">
        <f>'[1]вспомогат'!C54</f>
        <v>17126777</v>
      </c>
      <c r="D57" s="38">
        <f>'[1]вспомогат'!D54</f>
        <v>3992100</v>
      </c>
      <c r="E57" s="33">
        <f>'[1]вспомогат'!G54</f>
        <v>14190360.14</v>
      </c>
      <c r="F57" s="38">
        <f>'[1]вспомогат'!H54</f>
        <v>587291.8399999999</v>
      </c>
      <c r="G57" s="39">
        <f>'[1]вспомогат'!I54</f>
        <v>14.711350918063172</v>
      </c>
      <c r="H57" s="35">
        <f>'[1]вспомогат'!J54</f>
        <v>-3404808.16</v>
      </c>
      <c r="I57" s="36">
        <f>'[1]вспомогат'!K54</f>
        <v>82.85481932765283</v>
      </c>
      <c r="J57" s="37">
        <f>'[1]вспомогат'!L54</f>
        <v>-2936416.8599999994</v>
      </c>
    </row>
    <row r="58" spans="1:10" ht="14.25" customHeight="1">
      <c r="A58" s="52" t="s">
        <v>60</v>
      </c>
      <c r="B58" s="33">
        <f>'[1]вспомогат'!B55</f>
        <v>58788000</v>
      </c>
      <c r="C58" s="33">
        <f>'[1]вспомогат'!C55</f>
        <v>31648233</v>
      </c>
      <c r="D58" s="38">
        <f>'[1]вспомогат'!D55</f>
        <v>13383000</v>
      </c>
      <c r="E58" s="33">
        <f>'[1]вспомогат'!G55</f>
        <v>27723841.58</v>
      </c>
      <c r="F58" s="38">
        <f>'[1]вспомогат'!H55</f>
        <v>838408.1799999997</v>
      </c>
      <c r="G58" s="39">
        <f>'[1]вспомогат'!I55</f>
        <v>6.2647252484495235</v>
      </c>
      <c r="H58" s="35">
        <f>'[1]вспомогат'!J55</f>
        <v>-12544591.82</v>
      </c>
      <c r="I58" s="36">
        <f>'[1]вспомогат'!K55</f>
        <v>87.59996673431972</v>
      </c>
      <c r="J58" s="37">
        <f>'[1]вспомогат'!L55</f>
        <v>-3924391.420000002</v>
      </c>
    </row>
    <row r="59" spans="1:10" ht="14.25" customHeight="1">
      <c r="A59" s="52" t="s">
        <v>61</v>
      </c>
      <c r="B59" s="33">
        <f>'[1]вспомогат'!B56</f>
        <v>68926670</v>
      </c>
      <c r="C59" s="33">
        <f>'[1]вспомогат'!C56</f>
        <v>37334885</v>
      </c>
      <c r="D59" s="38">
        <f>'[1]вспомогат'!D56</f>
        <v>6078930</v>
      </c>
      <c r="E59" s="33">
        <f>'[1]вспомогат'!G56</f>
        <v>32960336.3</v>
      </c>
      <c r="F59" s="38">
        <f>'[1]вспомогат'!H56</f>
        <v>1171659.5500000007</v>
      </c>
      <c r="G59" s="39">
        <f>'[1]вспомогат'!I56</f>
        <v>19.274108272343994</v>
      </c>
      <c r="H59" s="35">
        <f>'[1]вспомогат'!J56</f>
        <v>-4907270.449999999</v>
      </c>
      <c r="I59" s="36">
        <f>'[1]вспомогат'!K56</f>
        <v>88.28294582934969</v>
      </c>
      <c r="J59" s="37">
        <f>'[1]вспомогат'!L56</f>
        <v>-4374548.699999999</v>
      </c>
    </row>
    <row r="60" spans="1:10" ht="14.25" customHeight="1">
      <c r="A60" s="52" t="s">
        <v>62</v>
      </c>
      <c r="B60" s="33">
        <f>'[1]вспомогат'!B57</f>
        <v>11259375</v>
      </c>
      <c r="C60" s="33">
        <f>'[1]вспомогат'!C57</f>
        <v>5323994</v>
      </c>
      <c r="D60" s="38">
        <f>'[1]вспомогат'!D57</f>
        <v>1133149</v>
      </c>
      <c r="E60" s="33">
        <f>'[1]вспомогат'!G57</f>
        <v>4542567.8</v>
      </c>
      <c r="F60" s="38">
        <f>'[1]вспомогат'!H57</f>
        <v>140681.13999999966</v>
      </c>
      <c r="G60" s="39">
        <f>'[1]вспомогат'!I57</f>
        <v>12.415061037868776</v>
      </c>
      <c r="H60" s="35">
        <f>'[1]вспомогат'!J57</f>
        <v>-992467.8600000003</v>
      </c>
      <c r="I60" s="36">
        <f>'[1]вспомогат'!K57</f>
        <v>85.3225567121225</v>
      </c>
      <c r="J60" s="37">
        <f>'[1]вспомогат'!L57</f>
        <v>-781426.2000000002</v>
      </c>
    </row>
    <row r="61" spans="1:10" ht="14.25" customHeight="1">
      <c r="A61" s="52" t="s">
        <v>63</v>
      </c>
      <c r="B61" s="33">
        <f>'[1]вспомогат'!B58</f>
        <v>46981725</v>
      </c>
      <c r="C61" s="33">
        <f>'[1]вспомогат'!C58</f>
        <v>26032216</v>
      </c>
      <c r="D61" s="38">
        <f>'[1]вспомогат'!D58</f>
        <v>4112145</v>
      </c>
      <c r="E61" s="33">
        <f>'[1]вспомогат'!G58</f>
        <v>26163021.22</v>
      </c>
      <c r="F61" s="38">
        <f>'[1]вспомогат'!H58</f>
        <v>552964.3900000006</v>
      </c>
      <c r="G61" s="39">
        <f>'[1]вспомогат'!I58</f>
        <v>13.44710339737535</v>
      </c>
      <c r="H61" s="35">
        <f>'[1]вспомогат'!J58</f>
        <v>-3559180.6099999994</v>
      </c>
      <c r="I61" s="36">
        <f>'[1]вспомогат'!K58</f>
        <v>100.50247439557201</v>
      </c>
      <c r="J61" s="37">
        <f>'[1]вспомогат'!L58</f>
        <v>130805.21999999881</v>
      </c>
    </row>
    <row r="62" spans="1:10" ht="14.25" customHeight="1">
      <c r="A62" s="52" t="s">
        <v>64</v>
      </c>
      <c r="B62" s="33">
        <f>'[1]вспомогат'!B59</f>
        <v>12324400</v>
      </c>
      <c r="C62" s="33">
        <f>'[1]вспомогат'!C59</f>
        <v>6527168</v>
      </c>
      <c r="D62" s="38">
        <f>'[1]вспомогат'!D59</f>
        <v>1136024</v>
      </c>
      <c r="E62" s="33">
        <f>'[1]вспомогат'!G59</f>
        <v>5757603.1</v>
      </c>
      <c r="F62" s="38">
        <f>'[1]вспомогат'!H59</f>
        <v>131138.44999999925</v>
      </c>
      <c r="G62" s="39">
        <f>'[1]вспомогат'!I59</f>
        <v>11.5436337612585</v>
      </c>
      <c r="H62" s="35">
        <f>'[1]вспомогат'!J59</f>
        <v>-1004885.5500000007</v>
      </c>
      <c r="I62" s="36">
        <f>'[1]вспомогат'!K59</f>
        <v>88.20981932746331</v>
      </c>
      <c r="J62" s="37">
        <f>'[1]вспомогат'!L59</f>
        <v>-769564.9000000004</v>
      </c>
    </row>
    <row r="63" spans="1:10" ht="14.25" customHeight="1">
      <c r="A63" s="52" t="s">
        <v>65</v>
      </c>
      <c r="B63" s="33">
        <f>'[1]вспомогат'!B60</f>
        <v>14084510</v>
      </c>
      <c r="C63" s="33">
        <f>'[1]вспомогат'!C60</f>
        <v>5974810</v>
      </c>
      <c r="D63" s="38">
        <f>'[1]вспомогат'!D60</f>
        <v>1436300</v>
      </c>
      <c r="E63" s="33">
        <f>'[1]вспомогат'!G60</f>
        <v>6857850.14</v>
      </c>
      <c r="F63" s="38">
        <f>'[1]вспомогат'!H60</f>
        <v>136784.2999999998</v>
      </c>
      <c r="G63" s="39">
        <f>'[1]вспомогат'!I60</f>
        <v>9.523379516814023</v>
      </c>
      <c r="H63" s="35">
        <f>'[1]вспомогат'!J60</f>
        <v>-1299515.7000000002</v>
      </c>
      <c r="I63" s="36">
        <f>'[1]вспомогат'!K60</f>
        <v>114.77938444904522</v>
      </c>
      <c r="J63" s="37">
        <f>'[1]вспомогат'!L60</f>
        <v>883040.1399999997</v>
      </c>
    </row>
    <row r="64" spans="1:10" ht="14.25" customHeight="1">
      <c r="A64" s="52" t="s">
        <v>66</v>
      </c>
      <c r="B64" s="33">
        <f>'[1]вспомогат'!B61</f>
        <v>10990554</v>
      </c>
      <c r="C64" s="33">
        <f>'[1]вспомогат'!C61</f>
        <v>5354242</v>
      </c>
      <c r="D64" s="38">
        <f>'[1]вспомогат'!D61</f>
        <v>2021259</v>
      </c>
      <c r="E64" s="33">
        <f>'[1]вспомогат'!G61</f>
        <v>3921513.35</v>
      </c>
      <c r="F64" s="38">
        <f>'[1]вспомогат'!H61</f>
        <v>175493.66999999993</v>
      </c>
      <c r="G64" s="39">
        <f>'[1]вспомогат'!I61</f>
        <v>8.682393993050862</v>
      </c>
      <c r="H64" s="35">
        <f>'[1]вспомогат'!J61</f>
        <v>-1845765.33</v>
      </c>
      <c r="I64" s="36">
        <f>'[1]вспомогат'!K61</f>
        <v>73.24124217769761</v>
      </c>
      <c r="J64" s="37">
        <f>'[1]вспомогат'!L61</f>
        <v>-1432728.65</v>
      </c>
    </row>
    <row r="65" spans="1:10" ht="14.25" customHeight="1">
      <c r="A65" s="52" t="s">
        <v>67</v>
      </c>
      <c r="B65" s="33">
        <f>'[1]вспомогат'!B62</f>
        <v>10378820</v>
      </c>
      <c r="C65" s="33">
        <f>'[1]вспомогат'!C62</f>
        <v>4679360</v>
      </c>
      <c r="D65" s="38">
        <f>'[1]вспомогат'!D62</f>
        <v>1422851</v>
      </c>
      <c r="E65" s="33">
        <f>'[1]вспомогат'!G62</f>
        <v>3708556.09</v>
      </c>
      <c r="F65" s="38">
        <f>'[1]вспомогат'!H62</f>
        <v>163917.96999999974</v>
      </c>
      <c r="G65" s="39">
        <f>'[1]вспомогат'!I62</f>
        <v>11.520388993647243</v>
      </c>
      <c r="H65" s="35">
        <f>'[1]вспомогат'!J62</f>
        <v>-1258933.0300000003</v>
      </c>
      <c r="I65" s="36">
        <f>'[1]вспомогат'!K62</f>
        <v>79.25348957977158</v>
      </c>
      <c r="J65" s="37">
        <f>'[1]вспомогат'!L62</f>
        <v>-970803.9100000001</v>
      </c>
    </row>
    <row r="66" spans="1:10" ht="14.25" customHeight="1">
      <c r="A66" s="52" t="s">
        <v>68</v>
      </c>
      <c r="B66" s="33">
        <f>'[1]вспомогат'!B63</f>
        <v>8465282</v>
      </c>
      <c r="C66" s="33">
        <f>'[1]вспомогат'!C63</f>
        <v>2791481</v>
      </c>
      <c r="D66" s="38">
        <f>'[1]вспомогат'!D63</f>
        <v>513754</v>
      </c>
      <c r="E66" s="33">
        <f>'[1]вспомогат'!G63</f>
        <v>3457512.68</v>
      </c>
      <c r="F66" s="38">
        <f>'[1]вспомогат'!H63</f>
        <v>121550.02000000002</v>
      </c>
      <c r="G66" s="39">
        <f>'[1]вспомогат'!I63</f>
        <v>23.659187081755086</v>
      </c>
      <c r="H66" s="35">
        <f>'[1]вспомогат'!J63</f>
        <v>-392203.98</v>
      </c>
      <c r="I66" s="36">
        <f>'[1]вспомогат'!K63</f>
        <v>123.85943805456674</v>
      </c>
      <c r="J66" s="37">
        <f>'[1]вспомогат'!L63</f>
        <v>666031.6800000002</v>
      </c>
    </row>
    <row r="67" spans="1:10" ht="14.25" customHeight="1">
      <c r="A67" s="52" t="s">
        <v>69</v>
      </c>
      <c r="B67" s="33">
        <f>'[1]вспомогат'!B64</f>
        <v>12416455</v>
      </c>
      <c r="C67" s="33">
        <f>'[1]вспомогат'!C64</f>
        <v>6059475</v>
      </c>
      <c r="D67" s="38">
        <f>'[1]вспомогат'!D64</f>
        <v>1179310</v>
      </c>
      <c r="E67" s="33">
        <f>'[1]вспомогат'!G64</f>
        <v>6288255.38</v>
      </c>
      <c r="F67" s="38">
        <f>'[1]вспомогат'!H64</f>
        <v>286494.4199999999</v>
      </c>
      <c r="G67" s="39">
        <f>'[1]вспомогат'!I64</f>
        <v>24.29339359455952</v>
      </c>
      <c r="H67" s="35">
        <f>'[1]вспомогат'!J64</f>
        <v>-892815.5800000001</v>
      </c>
      <c r="I67" s="36">
        <f>'[1]вспомогат'!K64</f>
        <v>103.77558088778318</v>
      </c>
      <c r="J67" s="37">
        <f>'[1]вспомогат'!L64</f>
        <v>228780.3799999999</v>
      </c>
    </row>
    <row r="68" spans="1:10" ht="14.25" customHeight="1">
      <c r="A68" s="52" t="s">
        <v>70</v>
      </c>
      <c r="B68" s="33">
        <f>'[1]вспомогат'!B65</f>
        <v>10633820</v>
      </c>
      <c r="C68" s="33">
        <f>'[1]вспомогат'!C65</f>
        <v>4893560</v>
      </c>
      <c r="D68" s="38">
        <f>'[1]вспомогат'!D65</f>
        <v>1310170</v>
      </c>
      <c r="E68" s="33">
        <f>'[1]вспомогат'!G65</f>
        <v>4486053.38</v>
      </c>
      <c r="F68" s="38">
        <f>'[1]вспомогат'!H65</f>
        <v>421059.0299999998</v>
      </c>
      <c r="G68" s="39">
        <f>'[1]вспомогат'!I65</f>
        <v>32.13774014059243</v>
      </c>
      <c r="H68" s="35">
        <f>'[1]вспомогат'!J65</f>
        <v>-889110.9700000002</v>
      </c>
      <c r="I68" s="36">
        <f>'[1]вспомогат'!K65</f>
        <v>91.67259377631008</v>
      </c>
      <c r="J68" s="37">
        <f>'[1]вспомогат'!L65</f>
        <v>-407506.6200000001</v>
      </c>
    </row>
    <row r="69" spans="1:10" ht="14.25" customHeight="1">
      <c r="A69" s="52" t="s">
        <v>71</v>
      </c>
      <c r="B69" s="33">
        <f>'[1]вспомогат'!B66</f>
        <v>28566732</v>
      </c>
      <c r="C69" s="33">
        <f>'[1]вспомогат'!C66</f>
        <v>14586454</v>
      </c>
      <c r="D69" s="38">
        <f>'[1]вспомогат'!D66</f>
        <v>3308639</v>
      </c>
      <c r="E69" s="33">
        <f>'[1]вспомогат'!G66</f>
        <v>13346564.09</v>
      </c>
      <c r="F69" s="38">
        <f>'[1]вспомогат'!H66</f>
        <v>197035.41999999993</v>
      </c>
      <c r="G69" s="39">
        <f>'[1]вспомогат'!I66</f>
        <v>5.955180362680846</v>
      </c>
      <c r="H69" s="35">
        <f>'[1]вспомогат'!J66</f>
        <v>-3111603.58</v>
      </c>
      <c r="I69" s="36">
        <f>'[1]вспомогат'!K66</f>
        <v>91.49971672347507</v>
      </c>
      <c r="J69" s="37">
        <f>'[1]вспомогат'!L66</f>
        <v>-1239889.9100000001</v>
      </c>
    </row>
    <row r="70" spans="1:10" ht="14.25" customHeight="1">
      <c r="A70" s="52" t="s">
        <v>72</v>
      </c>
      <c r="B70" s="33">
        <f>'[1]вспомогат'!B67</f>
        <v>44835300</v>
      </c>
      <c r="C70" s="33">
        <f>'[1]вспомогат'!C67</f>
        <v>25705293</v>
      </c>
      <c r="D70" s="38">
        <f>'[1]вспомогат'!D67</f>
        <v>4984174</v>
      </c>
      <c r="E70" s="33">
        <f>'[1]вспомогат'!G67</f>
        <v>25196086.85</v>
      </c>
      <c r="F70" s="38">
        <f>'[1]вспомогат'!H67</f>
        <v>1115012.9200000018</v>
      </c>
      <c r="G70" s="39">
        <f>'[1]вспомогат'!I67</f>
        <v>22.37106730222504</v>
      </c>
      <c r="H70" s="35">
        <f>'[1]вспомогат'!J67</f>
        <v>-3869161.079999998</v>
      </c>
      <c r="I70" s="36">
        <f>'[1]вспомогат'!K67</f>
        <v>98.01906109375994</v>
      </c>
      <c r="J70" s="37">
        <f>'[1]вспомогат'!L67</f>
        <v>-509206.1499999985</v>
      </c>
    </row>
    <row r="71" spans="1:10" ht="14.25" customHeight="1">
      <c r="A71" s="52" t="s">
        <v>73</v>
      </c>
      <c r="B71" s="33">
        <f>'[1]вспомогат'!B68</f>
        <v>81405890</v>
      </c>
      <c r="C71" s="33">
        <f>'[1]вспомогат'!C68</f>
        <v>37992782</v>
      </c>
      <c r="D71" s="38">
        <f>'[1]вспомогат'!D68</f>
        <v>6580464</v>
      </c>
      <c r="E71" s="33">
        <f>'[1]вспомогат'!G68</f>
        <v>32871077.21</v>
      </c>
      <c r="F71" s="38">
        <f>'[1]вспомогат'!H68</f>
        <v>1048603.8100000024</v>
      </c>
      <c r="G71" s="39">
        <f>'[1]вспомогат'!I68</f>
        <v>15.935104424247323</v>
      </c>
      <c r="H71" s="35">
        <f>'[1]вспомогат'!J68</f>
        <v>-5531860.189999998</v>
      </c>
      <c r="I71" s="36">
        <f>'[1]вспомогат'!K68</f>
        <v>86.51926887059757</v>
      </c>
      <c r="J71" s="37">
        <f>'[1]вспомогат'!L68</f>
        <v>-5121704.789999999</v>
      </c>
    </row>
    <row r="72" spans="1:10" ht="14.25" customHeight="1">
      <c r="A72" s="52" t="s">
        <v>74</v>
      </c>
      <c r="B72" s="33">
        <f>'[1]вспомогат'!B69</f>
        <v>14752300</v>
      </c>
      <c r="C72" s="33">
        <f>'[1]вспомогат'!C69</f>
        <v>7858800</v>
      </c>
      <c r="D72" s="38">
        <f>'[1]вспомогат'!D69</f>
        <v>1212200</v>
      </c>
      <c r="E72" s="33">
        <f>'[1]вспомогат'!G69</f>
        <v>6919778.91</v>
      </c>
      <c r="F72" s="38">
        <f>'[1]вспомогат'!H69</f>
        <v>267963.29000000004</v>
      </c>
      <c r="G72" s="39">
        <f>'[1]вспомогат'!I69</f>
        <v>22.10553456525326</v>
      </c>
      <c r="H72" s="35">
        <f>'[1]вспомогат'!J69</f>
        <v>-944236.71</v>
      </c>
      <c r="I72" s="36">
        <f>'[1]вспомогат'!K69</f>
        <v>88.05134257138495</v>
      </c>
      <c r="J72" s="37">
        <f>'[1]вспомогат'!L69</f>
        <v>-939021.0899999999</v>
      </c>
    </row>
    <row r="73" spans="1:10" ht="14.25" customHeight="1">
      <c r="A73" s="52" t="s">
        <v>75</v>
      </c>
      <c r="B73" s="33">
        <f>'[1]вспомогат'!B70</f>
        <v>6871900</v>
      </c>
      <c r="C73" s="33">
        <f>'[1]вспомогат'!C70</f>
        <v>3404120</v>
      </c>
      <c r="D73" s="38">
        <f>'[1]вспомогат'!D70</f>
        <v>593350</v>
      </c>
      <c r="E73" s="33">
        <f>'[1]вспомогат'!G70</f>
        <v>2993132.79</v>
      </c>
      <c r="F73" s="38">
        <f>'[1]вспомогат'!H70</f>
        <v>64519.99000000022</v>
      </c>
      <c r="G73" s="39">
        <f>'[1]вспомогат'!I70</f>
        <v>10.873850172747995</v>
      </c>
      <c r="H73" s="35">
        <f>'[1]вспомогат'!J70</f>
        <v>-528830.0099999998</v>
      </c>
      <c r="I73" s="36">
        <f>'[1]вспомогат'!K70</f>
        <v>87.92677079538912</v>
      </c>
      <c r="J73" s="37">
        <f>'[1]вспомогат'!L70</f>
        <v>-410987.20999999996</v>
      </c>
    </row>
    <row r="74" spans="1:10" ht="14.25" customHeight="1">
      <c r="A74" s="52" t="s">
        <v>76</v>
      </c>
      <c r="B74" s="33">
        <f>'[1]вспомогат'!B71</f>
        <v>6901685</v>
      </c>
      <c r="C74" s="33">
        <f>'[1]вспомогат'!C71</f>
        <v>2672217</v>
      </c>
      <c r="D74" s="38">
        <f>'[1]вспомогат'!D71</f>
        <v>885188</v>
      </c>
      <c r="E74" s="33">
        <f>'[1]вспомогат'!G71</f>
        <v>1852491.15</v>
      </c>
      <c r="F74" s="38">
        <f>'[1]вспомогат'!H71</f>
        <v>65455.60999999987</v>
      </c>
      <c r="G74" s="39">
        <f>'[1]вспомогат'!I71</f>
        <v>7.394543306054745</v>
      </c>
      <c r="H74" s="35">
        <f>'[1]вспомогат'!J71</f>
        <v>-819732.3900000001</v>
      </c>
      <c r="I74" s="36">
        <f>'[1]вспомогат'!K71</f>
        <v>69.32412861680021</v>
      </c>
      <c r="J74" s="37">
        <f>'[1]вспомогат'!L71</f>
        <v>-819725.8500000001</v>
      </c>
    </row>
    <row r="75" spans="1:10" ht="15" customHeight="1">
      <c r="A75" s="50" t="s">
        <v>77</v>
      </c>
      <c r="B75" s="41">
        <f>SUM(B39:B74)</f>
        <v>926529860</v>
      </c>
      <c r="C75" s="41">
        <f>SUM(C39:C74)</f>
        <v>479706258</v>
      </c>
      <c r="D75" s="41">
        <f>SUM(D39:D74)</f>
        <v>103087416</v>
      </c>
      <c r="E75" s="41">
        <f>SUM(E39:E74)</f>
        <v>431915128.13</v>
      </c>
      <c r="F75" s="41">
        <f>SUM(F39:F74)</f>
        <v>14248685.020000005</v>
      </c>
      <c r="G75" s="42">
        <f>F75/D75*100</f>
        <v>13.821944106155504</v>
      </c>
      <c r="H75" s="41">
        <f>SUM(H39:H74)</f>
        <v>-88838730.97999999</v>
      </c>
      <c r="I75" s="43">
        <f>E75/C75*100</f>
        <v>90.03741788375835</v>
      </c>
      <c r="J75" s="41">
        <f>SUM(J39:J74)</f>
        <v>-47791129.870000005</v>
      </c>
    </row>
    <row r="76" spans="1:10" ht="15.75" customHeight="1">
      <c r="A76" s="53" t="s">
        <v>78</v>
      </c>
      <c r="B76" s="54">
        <f>'[1]вспомогат'!B72</f>
        <v>10095989372</v>
      </c>
      <c r="C76" s="54">
        <f>'[1]вспомогат'!C72</f>
        <v>5631580712</v>
      </c>
      <c r="D76" s="54">
        <f>'[1]вспомогат'!D72</f>
        <v>856854686</v>
      </c>
      <c r="E76" s="54">
        <f>'[1]вспомогат'!G72</f>
        <v>5280844713.6100025</v>
      </c>
      <c r="F76" s="54">
        <f>'[1]вспомогат'!H72</f>
        <v>221346512.53000012</v>
      </c>
      <c r="G76" s="55">
        <f>'[1]вспомогат'!I72</f>
        <v>25.832444654448693</v>
      </c>
      <c r="H76" s="54">
        <f>'[1]вспомогат'!J72</f>
        <v>-635508173.4700001</v>
      </c>
      <c r="I76" s="55">
        <f>'[1]вспомогат'!K72</f>
        <v>93.77197955020631</v>
      </c>
      <c r="J76" s="54">
        <f>'[1]вспомогат'!L72</f>
        <v>-350735998.38999987</v>
      </c>
    </row>
    <row r="78" spans="2:5" ht="12.75">
      <c r="B78" s="56"/>
      <c r="E78" s="57"/>
    </row>
    <row r="79" ht="12.75">
      <c r="G79" s="58"/>
    </row>
    <row r="80" spans="2:5" ht="12.75">
      <c r="B80" s="59"/>
      <c r="C80" s="60"/>
      <c r="D80" s="60"/>
      <c r="E80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06.07.2018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2018-07-26T13:05:32Z</dcterms:created>
  <dcterms:modified xsi:type="dcterms:W3CDTF">2018-07-26T13:05:51Z</dcterms:modified>
  <cp:category/>
  <cp:version/>
  <cp:contentType/>
  <cp:contentStatus/>
</cp:coreProperties>
</file>