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<sst xmlns="http://schemas.openxmlformats.org/spreadsheetml/2006/main" count="84" uniqueCount="79">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</sst>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07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05.07.2018</v>
          </cell>
        </row>
        <row r="6">
          <cell r="G6" t="str">
            <v>Фактично надійшло на 05.07.2018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1886282709</v>
          </cell>
          <cell r="C10">
            <v>1064044269</v>
          </cell>
          <cell r="D10">
            <v>130176500</v>
          </cell>
          <cell r="G10">
            <v>978508645.95</v>
          </cell>
          <cell r="H10">
            <v>16028524.50999999</v>
          </cell>
          <cell r="I10">
            <v>12.312917085649092</v>
          </cell>
          <cell r="J10">
            <v>-114147975.49000001</v>
          </cell>
          <cell r="K10">
            <v>91.96127214421377</v>
          </cell>
          <cell r="L10">
            <v>-85535623.04999995</v>
          </cell>
        </row>
        <row r="11">
          <cell r="B11">
            <v>4607500000</v>
          </cell>
          <cell r="C11">
            <v>2632200000</v>
          </cell>
          <cell r="D11">
            <v>380190000</v>
          </cell>
          <cell r="G11">
            <v>2423005838.74</v>
          </cell>
          <cell r="H11">
            <v>50605543.55999994</v>
          </cell>
          <cell r="I11">
            <v>13.310593008758765</v>
          </cell>
          <cell r="J11">
            <v>-329584456.44000006</v>
          </cell>
          <cell r="K11">
            <v>92.05249748271407</v>
          </cell>
          <cell r="L11">
            <v>-209194161.26000023</v>
          </cell>
        </row>
        <row r="12">
          <cell r="B12">
            <v>398598510</v>
          </cell>
          <cell r="C12">
            <v>220472825</v>
          </cell>
          <cell r="D12">
            <v>38635614</v>
          </cell>
          <cell r="G12">
            <v>198422860.89</v>
          </cell>
          <cell r="H12">
            <v>4141298.919999987</v>
          </cell>
          <cell r="I12">
            <v>10.718863999417705</v>
          </cell>
          <cell r="J12">
            <v>-34494315.08000001</v>
          </cell>
          <cell r="K12">
            <v>89.99878370044017</v>
          </cell>
          <cell r="L12">
            <v>-22049964.110000014</v>
          </cell>
        </row>
        <row r="13">
          <cell r="B13">
            <v>507674718</v>
          </cell>
          <cell r="C13">
            <v>298011600</v>
          </cell>
          <cell r="D13">
            <v>41662350</v>
          </cell>
          <cell r="G13">
            <v>285964648.28</v>
          </cell>
          <cell r="H13">
            <v>3121000.169999957</v>
          </cell>
          <cell r="I13">
            <v>7.491176493884663</v>
          </cell>
          <cell r="J13">
            <v>-38541349.83000004</v>
          </cell>
          <cell r="K13">
            <v>95.95755610855416</v>
          </cell>
          <cell r="L13">
            <v>-12046951.720000029</v>
          </cell>
        </row>
        <row r="14">
          <cell r="B14">
            <v>535300000</v>
          </cell>
          <cell r="C14">
            <v>304488000</v>
          </cell>
          <cell r="D14">
            <v>42372000</v>
          </cell>
          <cell r="G14">
            <v>267994611.35</v>
          </cell>
          <cell r="H14">
            <v>4273341.329999983</v>
          </cell>
          <cell r="I14">
            <v>10.08529531294247</v>
          </cell>
          <cell r="J14">
            <v>-38098658.67000002</v>
          </cell>
          <cell r="K14">
            <v>88.01483518233889</v>
          </cell>
          <cell r="L14">
            <v>-36493388.650000006</v>
          </cell>
        </row>
        <row r="15">
          <cell r="B15">
            <v>75491400</v>
          </cell>
          <cell r="C15">
            <v>42019390</v>
          </cell>
          <cell r="D15">
            <v>6118840</v>
          </cell>
          <cell r="G15">
            <v>37775870.67</v>
          </cell>
          <cell r="H15">
            <v>593045.8900000006</v>
          </cell>
          <cell r="I15">
            <v>9.692129390538087</v>
          </cell>
          <cell r="J15">
            <v>-5525794.109999999</v>
          </cell>
          <cell r="K15">
            <v>89.90104489855754</v>
          </cell>
          <cell r="L15">
            <v>-4243519.329999998</v>
          </cell>
        </row>
        <row r="16">
          <cell r="B16">
            <v>43270404</v>
          </cell>
          <cell r="C16">
            <v>19667968</v>
          </cell>
          <cell r="D16">
            <v>3950066</v>
          </cell>
          <cell r="G16">
            <v>17737892.65</v>
          </cell>
          <cell r="H16">
            <v>231604.2199999988</v>
          </cell>
          <cell r="I16">
            <v>5.863300005620129</v>
          </cell>
          <cell r="J16">
            <v>-3718461.780000001</v>
          </cell>
          <cell r="K16">
            <v>90.18670688298862</v>
          </cell>
          <cell r="L16">
            <v>-1930075.3500000015</v>
          </cell>
        </row>
        <row r="17">
          <cell r="B17">
            <v>240916626</v>
          </cell>
          <cell r="C17">
            <v>126670871</v>
          </cell>
          <cell r="D17">
            <v>20645004</v>
          </cell>
          <cell r="G17">
            <v>128667105.21</v>
          </cell>
          <cell r="H17">
            <v>1843038.669999987</v>
          </cell>
          <cell r="I17">
            <v>8.927286572577012</v>
          </cell>
          <cell r="J17">
            <v>-18801965.330000013</v>
          </cell>
          <cell r="K17">
            <v>101.5759220681446</v>
          </cell>
          <cell r="L17">
            <v>1996234.2099999934</v>
          </cell>
        </row>
        <row r="18">
          <cell r="B18">
            <v>85000</v>
          </cell>
          <cell r="C18">
            <v>49550</v>
          </cell>
          <cell r="D18">
            <v>7050</v>
          </cell>
          <cell r="G18">
            <v>68140</v>
          </cell>
          <cell r="H18">
            <v>630</v>
          </cell>
          <cell r="I18">
            <v>8.936170212765958</v>
          </cell>
          <cell r="J18">
            <v>-6420</v>
          </cell>
          <cell r="K18">
            <v>137.51765893037336</v>
          </cell>
          <cell r="L18">
            <v>18590</v>
          </cell>
        </row>
        <row r="19">
          <cell r="B19">
            <v>5432240</v>
          </cell>
          <cell r="C19">
            <v>2747600</v>
          </cell>
          <cell r="D19">
            <v>1143555</v>
          </cell>
          <cell r="G19">
            <v>2112509.08</v>
          </cell>
          <cell r="H19">
            <v>37098.65000000014</v>
          </cell>
          <cell r="I19">
            <v>3.2441509153473285</v>
          </cell>
          <cell r="J19">
            <v>-1106456.3499999999</v>
          </cell>
          <cell r="K19">
            <v>76.88561217062163</v>
          </cell>
          <cell r="L19">
            <v>-635090.9199999999</v>
          </cell>
        </row>
        <row r="20">
          <cell r="B20">
            <v>123952539</v>
          </cell>
          <cell r="C20">
            <v>62932744</v>
          </cell>
          <cell r="D20">
            <v>11432223</v>
          </cell>
          <cell r="G20">
            <v>61555351.08</v>
          </cell>
          <cell r="H20">
            <v>1391325.9200000018</v>
          </cell>
          <cell r="I20">
            <v>12.170213264734267</v>
          </cell>
          <cell r="J20">
            <v>-10040897.079999998</v>
          </cell>
          <cell r="K20">
            <v>97.81132550012438</v>
          </cell>
          <cell r="L20">
            <v>-1377392.9200000018</v>
          </cell>
        </row>
        <row r="21">
          <cell r="B21">
            <v>27632520</v>
          </cell>
          <cell r="C21">
            <v>12676230</v>
          </cell>
          <cell r="D21">
            <v>2486610</v>
          </cell>
          <cell r="G21">
            <v>14015089.49</v>
          </cell>
          <cell r="H21">
            <v>208327.20000000112</v>
          </cell>
          <cell r="I21">
            <v>8.377960355664985</v>
          </cell>
          <cell r="J21">
            <v>-2278282.799999999</v>
          </cell>
          <cell r="K21">
            <v>110.56196905546838</v>
          </cell>
          <cell r="L21">
            <v>1338859.4900000002</v>
          </cell>
        </row>
        <row r="22">
          <cell r="B22">
            <v>55167858</v>
          </cell>
          <cell r="C22">
            <v>31534799</v>
          </cell>
          <cell r="D22">
            <v>6265704</v>
          </cell>
          <cell r="G22">
            <v>28117808.91</v>
          </cell>
          <cell r="H22">
            <v>459738.44000000134</v>
          </cell>
          <cell r="I22">
            <v>7.337378848410352</v>
          </cell>
          <cell r="J22">
            <v>-5805965.559999999</v>
          </cell>
          <cell r="K22">
            <v>89.16438284575716</v>
          </cell>
          <cell r="L22">
            <v>-3416990.09</v>
          </cell>
        </row>
        <row r="23">
          <cell r="B23">
            <v>9603300</v>
          </cell>
          <cell r="C23">
            <v>3999577</v>
          </cell>
          <cell r="D23">
            <v>1002520</v>
          </cell>
          <cell r="G23">
            <v>3292406.2</v>
          </cell>
          <cell r="H23">
            <v>11479.479999999981</v>
          </cell>
          <cell r="I23">
            <v>1.145062442644534</v>
          </cell>
          <cell r="J23">
            <v>-991040.52</v>
          </cell>
          <cell r="K23">
            <v>82.31886021946822</v>
          </cell>
          <cell r="L23">
            <v>-707170.7999999998</v>
          </cell>
        </row>
        <row r="24">
          <cell r="B24">
            <v>44969480</v>
          </cell>
          <cell r="C24">
            <v>19058799</v>
          </cell>
          <cell r="D24">
            <v>3358744</v>
          </cell>
          <cell r="G24">
            <v>18081463.58</v>
          </cell>
          <cell r="H24">
            <v>335478.1899999976</v>
          </cell>
          <cell r="I24">
            <v>9.988203626117311</v>
          </cell>
          <cell r="J24">
            <v>-3023265.8100000024</v>
          </cell>
          <cell r="K24">
            <v>94.87199891241835</v>
          </cell>
          <cell r="L24">
            <v>-977335.4200000018</v>
          </cell>
        </row>
        <row r="25">
          <cell r="B25">
            <v>119701400</v>
          </cell>
          <cell r="C25">
            <v>60355476</v>
          </cell>
          <cell r="D25">
            <v>11498185</v>
          </cell>
          <cell r="G25">
            <v>50800013.06</v>
          </cell>
          <cell r="H25">
            <v>808975.25</v>
          </cell>
          <cell r="I25">
            <v>7.0356778048013675</v>
          </cell>
          <cell r="J25">
            <v>-10689209.75</v>
          </cell>
          <cell r="K25">
            <v>84.16802654327505</v>
          </cell>
          <cell r="L25">
            <v>-9555462.939999998</v>
          </cell>
        </row>
        <row r="26">
          <cell r="B26">
            <v>66457664</v>
          </cell>
          <cell r="C26">
            <v>31924034</v>
          </cell>
          <cell r="D26">
            <v>7995822</v>
          </cell>
          <cell r="G26">
            <v>27227716.18</v>
          </cell>
          <cell r="H26">
            <v>770959.9699999988</v>
          </cell>
          <cell r="I26">
            <v>9.642035177871628</v>
          </cell>
          <cell r="J26">
            <v>-7224862.030000001</v>
          </cell>
          <cell r="K26">
            <v>85.28908401738953</v>
          </cell>
          <cell r="L26">
            <v>-4696317.82</v>
          </cell>
        </row>
        <row r="27">
          <cell r="B27">
            <v>62021188</v>
          </cell>
          <cell r="C27">
            <v>31390854</v>
          </cell>
          <cell r="D27">
            <v>7146763</v>
          </cell>
          <cell r="G27">
            <v>25598194.98</v>
          </cell>
          <cell r="H27">
            <v>855490.4400000013</v>
          </cell>
          <cell r="I27">
            <v>11.970320549317242</v>
          </cell>
          <cell r="J27">
            <v>-6291272.559999999</v>
          </cell>
          <cell r="K27">
            <v>81.54666636339361</v>
          </cell>
          <cell r="L27">
            <v>-5792659.02</v>
          </cell>
        </row>
        <row r="28">
          <cell r="B28">
            <v>88000</v>
          </cell>
          <cell r="C28">
            <v>57590</v>
          </cell>
          <cell r="D28">
            <v>17915</v>
          </cell>
          <cell r="G28">
            <v>41134.100000000006</v>
          </cell>
          <cell r="H28">
            <v>430</v>
          </cell>
          <cell r="I28">
            <v>2.4002232765838682</v>
          </cell>
          <cell r="J28">
            <v>-17485</v>
          </cell>
          <cell r="K28">
            <v>71.42576836256296</v>
          </cell>
          <cell r="L28">
            <v>-16455.899999999994</v>
          </cell>
        </row>
        <row r="29">
          <cell r="B29">
            <v>166357525</v>
          </cell>
          <cell r="C29">
            <v>93755809</v>
          </cell>
          <cell r="D29">
            <v>13692154</v>
          </cell>
          <cell r="G29">
            <v>83139738.98</v>
          </cell>
          <cell r="H29">
            <v>1063938.799999997</v>
          </cell>
          <cell r="I29">
            <v>7.770426771419581</v>
          </cell>
          <cell r="J29">
            <v>-12628215.200000003</v>
          </cell>
          <cell r="K29">
            <v>88.67689358853488</v>
          </cell>
          <cell r="L29">
            <v>-10616070.019999996</v>
          </cell>
        </row>
        <row r="30">
          <cell r="B30">
            <v>45381306</v>
          </cell>
          <cell r="C30">
            <v>22923618</v>
          </cell>
          <cell r="D30">
            <v>7263826</v>
          </cell>
          <cell r="G30">
            <v>18290977.2</v>
          </cell>
          <cell r="H30">
            <v>385728.4299999997</v>
          </cell>
          <cell r="I30">
            <v>5.310265278931512</v>
          </cell>
          <cell r="J30">
            <v>-6878097.57</v>
          </cell>
          <cell r="K30">
            <v>79.79097016884508</v>
          </cell>
          <cell r="L30">
            <v>-4632640.800000001</v>
          </cell>
        </row>
        <row r="31">
          <cell r="B31">
            <v>39220529</v>
          </cell>
          <cell r="C31">
            <v>17106447</v>
          </cell>
          <cell r="D31">
            <v>3999132</v>
          </cell>
          <cell r="G31">
            <v>14060424.71</v>
          </cell>
          <cell r="H31">
            <v>273966.23000000045</v>
          </cell>
          <cell r="I31">
            <v>6.850642339387658</v>
          </cell>
          <cell r="J31">
            <v>-3725165.7699999996</v>
          </cell>
          <cell r="K31">
            <v>82.19371743296549</v>
          </cell>
          <cell r="L31">
            <v>-3046022.289999999</v>
          </cell>
        </row>
        <row r="32">
          <cell r="B32">
            <v>35428278</v>
          </cell>
          <cell r="C32">
            <v>18284137</v>
          </cell>
          <cell r="D32">
            <v>3946152</v>
          </cell>
          <cell r="G32">
            <v>15867691.61</v>
          </cell>
          <cell r="H32">
            <v>321990.80999999866</v>
          </cell>
          <cell r="I32">
            <v>8.159614986954345</v>
          </cell>
          <cell r="J32">
            <v>-3624161.1900000013</v>
          </cell>
          <cell r="K32">
            <v>86.78392428365636</v>
          </cell>
          <cell r="L32">
            <v>-2416445.3900000006</v>
          </cell>
        </row>
        <row r="33">
          <cell r="B33">
            <v>64898918</v>
          </cell>
          <cell r="C33">
            <v>31285056</v>
          </cell>
          <cell r="D33">
            <v>7159307</v>
          </cell>
          <cell r="G33">
            <v>27059787.81</v>
          </cell>
          <cell r="H33">
            <v>554154.4100000001</v>
          </cell>
          <cell r="I33">
            <v>7.740335901226196</v>
          </cell>
          <cell r="J33">
            <v>-6605152.59</v>
          </cell>
          <cell r="K33">
            <v>86.49429238675488</v>
          </cell>
          <cell r="L33">
            <v>-4225268.190000001</v>
          </cell>
        </row>
        <row r="34">
          <cell r="B34">
            <v>252000</v>
          </cell>
          <cell r="C34">
            <v>129000</v>
          </cell>
          <cell r="D34">
            <v>26800</v>
          </cell>
          <cell r="G34">
            <v>187559.63</v>
          </cell>
          <cell r="H34">
            <v>532</v>
          </cell>
          <cell r="I34">
            <v>1.9850746268656718</v>
          </cell>
          <cell r="J34">
            <v>-26268</v>
          </cell>
          <cell r="K34">
            <v>145.39506201550387</v>
          </cell>
          <cell r="L34">
            <v>58559.630000000005</v>
          </cell>
        </row>
        <row r="35">
          <cell r="B35">
            <v>7775400</v>
          </cell>
          <cell r="C35">
            <v>4088211</v>
          </cell>
          <cell r="D35">
            <v>1574434</v>
          </cell>
          <cell r="G35">
            <v>2765462.54</v>
          </cell>
          <cell r="H35">
            <v>209543.41999999993</v>
          </cell>
          <cell r="I35">
            <v>13.309126962451264</v>
          </cell>
          <cell r="J35">
            <v>-1364890.58</v>
          </cell>
          <cell r="K35">
            <v>67.64480942886755</v>
          </cell>
          <cell r="L35">
            <v>-1322748.46</v>
          </cell>
        </row>
        <row r="36">
          <cell r="B36">
            <v>15969215</v>
          </cell>
          <cell r="C36">
            <v>8506079</v>
          </cell>
          <cell r="D36">
            <v>2971128</v>
          </cell>
          <cell r="G36">
            <v>5925963.04</v>
          </cell>
          <cell r="H36">
            <v>70679.54000000004</v>
          </cell>
          <cell r="I36">
            <v>2.3788789981448137</v>
          </cell>
          <cell r="J36">
            <v>-2900448.46</v>
          </cell>
          <cell r="K36">
            <v>69.66738775880168</v>
          </cell>
          <cell r="L36">
            <v>-2580115.96</v>
          </cell>
        </row>
        <row r="37">
          <cell r="B37">
            <v>42440358</v>
          </cell>
          <cell r="C37">
            <v>21970130</v>
          </cell>
          <cell r="D37">
            <v>4014149</v>
          </cell>
          <cell r="G37">
            <v>18534485.28</v>
          </cell>
          <cell r="H37">
            <v>294638.0300000012</v>
          </cell>
          <cell r="I37">
            <v>7.339987379641394</v>
          </cell>
          <cell r="J37">
            <v>-3719510.969999999</v>
          </cell>
          <cell r="K37">
            <v>84.3622012250269</v>
          </cell>
          <cell r="L37">
            <v>-3435644.719999999</v>
          </cell>
        </row>
        <row r="38">
          <cell r="B38">
            <v>21001547</v>
          </cell>
          <cell r="C38">
            <v>10281159</v>
          </cell>
          <cell r="D38">
            <v>1942262</v>
          </cell>
          <cell r="G38">
            <v>9422411.79</v>
          </cell>
          <cell r="H38">
            <v>106607.58999999985</v>
          </cell>
          <cell r="I38">
            <v>5.488836727485779</v>
          </cell>
          <cell r="J38">
            <v>-1835654.4100000001</v>
          </cell>
          <cell r="K38">
            <v>91.64736962048732</v>
          </cell>
          <cell r="L38">
            <v>-858747.2100000009</v>
          </cell>
        </row>
        <row r="39">
          <cell r="B39">
            <v>19072094</v>
          </cell>
          <cell r="C39">
            <v>9138400</v>
          </cell>
          <cell r="D39">
            <v>2374100</v>
          </cell>
          <cell r="G39">
            <v>7083158.88</v>
          </cell>
          <cell r="H39">
            <v>86028.80999999959</v>
          </cell>
          <cell r="I39">
            <v>3.6236388526178174</v>
          </cell>
          <cell r="J39">
            <v>-2288071.1900000004</v>
          </cell>
          <cell r="K39">
            <v>77.5098362951939</v>
          </cell>
          <cell r="L39">
            <v>-2055241.12</v>
          </cell>
        </row>
        <row r="40">
          <cell r="B40">
            <v>16826730</v>
          </cell>
          <cell r="C40">
            <v>6935834</v>
          </cell>
          <cell r="D40">
            <v>1682897</v>
          </cell>
          <cell r="G40">
            <v>7480453.05</v>
          </cell>
          <cell r="H40">
            <v>40602.70999999996</v>
          </cell>
          <cell r="I40">
            <v>2.4126675607598065</v>
          </cell>
          <cell r="J40">
            <v>-1642294.29</v>
          </cell>
          <cell r="K40">
            <v>107.85225035662617</v>
          </cell>
          <cell r="L40">
            <v>544619.0499999998</v>
          </cell>
        </row>
        <row r="41">
          <cell r="B41">
            <v>18403480</v>
          </cell>
          <cell r="C41">
            <v>12132242</v>
          </cell>
          <cell r="D41">
            <v>1393827</v>
          </cell>
          <cell r="G41">
            <v>11609201.05</v>
          </cell>
          <cell r="H41">
            <v>137592.0700000003</v>
          </cell>
          <cell r="I41">
            <v>9.871531402390705</v>
          </cell>
          <cell r="J41">
            <v>-1256234.9299999997</v>
          </cell>
          <cell r="K41">
            <v>95.68883517160309</v>
          </cell>
          <cell r="L41">
            <v>-523040.94999999925</v>
          </cell>
        </row>
        <row r="42">
          <cell r="B42">
            <v>27766097</v>
          </cell>
          <cell r="C42">
            <v>16073827</v>
          </cell>
          <cell r="D42">
            <v>2951955</v>
          </cell>
          <cell r="G42">
            <v>14511322.72</v>
          </cell>
          <cell r="H42">
            <v>336270.0800000001</v>
          </cell>
          <cell r="I42">
            <v>11.39143652257572</v>
          </cell>
          <cell r="J42">
            <v>-2615684.92</v>
          </cell>
          <cell r="K42">
            <v>90.2792018353812</v>
          </cell>
          <cell r="L42">
            <v>-1562504.2799999993</v>
          </cell>
        </row>
        <row r="43">
          <cell r="B43">
            <v>50187500</v>
          </cell>
          <cell r="C43">
            <v>27082656</v>
          </cell>
          <cell r="D43">
            <v>4858610</v>
          </cell>
          <cell r="G43">
            <v>23978095.05</v>
          </cell>
          <cell r="H43">
            <v>664100.4100000001</v>
          </cell>
          <cell r="I43">
            <v>13.66852680087515</v>
          </cell>
          <cell r="J43">
            <v>-4194509.59</v>
          </cell>
          <cell r="K43">
            <v>88.53671903523791</v>
          </cell>
          <cell r="L43">
            <v>-3104560.9499999993</v>
          </cell>
        </row>
        <row r="44">
          <cell r="B44">
            <v>27068682</v>
          </cell>
          <cell r="C44">
            <v>14444785</v>
          </cell>
          <cell r="D44">
            <v>4526126</v>
          </cell>
          <cell r="G44">
            <v>10394136.18</v>
          </cell>
          <cell r="H44">
            <v>292790.8100000005</v>
          </cell>
          <cell r="I44">
            <v>6.468905417127154</v>
          </cell>
          <cell r="J44">
            <v>-4233335.1899999995</v>
          </cell>
          <cell r="K44">
            <v>71.95770778173576</v>
          </cell>
          <cell r="L44">
            <v>-4050648.8200000003</v>
          </cell>
        </row>
        <row r="45">
          <cell r="B45">
            <v>23535137</v>
          </cell>
          <cell r="C45">
            <v>12717696</v>
          </cell>
          <cell r="D45">
            <v>1962600</v>
          </cell>
          <cell r="G45">
            <v>12084725.52</v>
          </cell>
          <cell r="H45">
            <v>110487.7899999991</v>
          </cell>
          <cell r="I45">
            <v>5.629664220931372</v>
          </cell>
          <cell r="J45">
            <v>-1852112.210000001</v>
          </cell>
          <cell r="K45">
            <v>95.02291547148162</v>
          </cell>
          <cell r="L45">
            <v>-632970.4800000004</v>
          </cell>
        </row>
        <row r="46">
          <cell r="B46">
            <v>8350282</v>
          </cell>
          <cell r="C46">
            <v>5178418</v>
          </cell>
          <cell r="D46">
            <v>1262482</v>
          </cell>
          <cell r="G46">
            <v>4042606.3</v>
          </cell>
          <cell r="H46">
            <v>72105.96999999974</v>
          </cell>
          <cell r="I46">
            <v>5.711445390904562</v>
          </cell>
          <cell r="J46">
            <v>-1190376.0300000003</v>
          </cell>
          <cell r="K46">
            <v>78.06643457519266</v>
          </cell>
          <cell r="L46">
            <v>-1135811.7000000002</v>
          </cell>
        </row>
        <row r="47">
          <cell r="B47">
            <v>9297400</v>
          </cell>
          <cell r="C47">
            <v>4416078</v>
          </cell>
          <cell r="D47">
            <v>1132009</v>
          </cell>
          <cell r="G47">
            <v>3787194.01</v>
          </cell>
          <cell r="H47">
            <v>132088.53999999957</v>
          </cell>
          <cell r="I47">
            <v>11.668506169120525</v>
          </cell>
          <cell r="J47">
            <v>-999920.4600000004</v>
          </cell>
          <cell r="K47">
            <v>85.75921915328489</v>
          </cell>
          <cell r="L47">
            <v>-628883.9900000002</v>
          </cell>
        </row>
        <row r="48">
          <cell r="B48">
            <v>10646930</v>
          </cell>
          <cell r="C48">
            <v>6337341</v>
          </cell>
          <cell r="D48">
            <v>2343587</v>
          </cell>
          <cell r="G48">
            <v>4082470.98</v>
          </cell>
          <cell r="H48">
            <v>12127.759999999776</v>
          </cell>
          <cell r="I48">
            <v>0.517487082834978</v>
          </cell>
          <cell r="J48">
            <v>-2331459.24</v>
          </cell>
          <cell r="K48">
            <v>64.41930424763319</v>
          </cell>
          <cell r="L48">
            <v>-2254870.02</v>
          </cell>
        </row>
        <row r="49">
          <cell r="B49">
            <v>25800600</v>
          </cell>
          <cell r="C49">
            <v>11266110</v>
          </cell>
          <cell r="D49">
            <v>2159403</v>
          </cell>
          <cell r="G49">
            <v>10119398.9</v>
          </cell>
          <cell r="H49">
            <v>115382.3900000006</v>
          </cell>
          <cell r="I49">
            <v>5.343254130887129</v>
          </cell>
          <cell r="J49">
            <v>-2044020.6099999994</v>
          </cell>
          <cell r="K49">
            <v>89.82158793052794</v>
          </cell>
          <cell r="L49">
            <v>-1146711.0999999996</v>
          </cell>
        </row>
        <row r="50">
          <cell r="B50">
            <v>10680400</v>
          </cell>
          <cell r="C50">
            <v>5352319</v>
          </cell>
          <cell r="D50">
            <v>1376818</v>
          </cell>
          <cell r="G50">
            <v>4322868.17</v>
          </cell>
          <cell r="H50">
            <v>138043.68999999994</v>
          </cell>
          <cell r="I50">
            <v>10.026284519813073</v>
          </cell>
          <cell r="J50">
            <v>-1238774.31</v>
          </cell>
          <cell r="K50">
            <v>80.76626542625729</v>
          </cell>
          <cell r="L50">
            <v>-1029450.8300000001</v>
          </cell>
        </row>
        <row r="51">
          <cell r="B51">
            <v>7754200</v>
          </cell>
          <cell r="C51">
            <v>4019940</v>
          </cell>
          <cell r="D51">
            <v>797450</v>
          </cell>
          <cell r="G51">
            <v>3820054.03</v>
          </cell>
          <cell r="H51">
            <v>23901.419999999925</v>
          </cell>
          <cell r="I51">
            <v>2.9972311743682893</v>
          </cell>
          <cell r="J51">
            <v>-773548.5800000001</v>
          </cell>
          <cell r="K51">
            <v>95.02763797469613</v>
          </cell>
          <cell r="L51">
            <v>-199885.9700000002</v>
          </cell>
        </row>
        <row r="52">
          <cell r="B52">
            <v>47398913</v>
          </cell>
          <cell r="C52">
            <v>25075964</v>
          </cell>
          <cell r="D52">
            <v>4349251</v>
          </cell>
          <cell r="G52">
            <v>24335543.25</v>
          </cell>
          <cell r="H52">
            <v>358161.2199999988</v>
          </cell>
          <cell r="I52">
            <v>8.235009200434714</v>
          </cell>
          <cell r="J52">
            <v>-3991089.780000001</v>
          </cell>
          <cell r="K52">
            <v>97.04728898956786</v>
          </cell>
          <cell r="L52">
            <v>-740420.75</v>
          </cell>
        </row>
        <row r="53">
          <cell r="B53">
            <v>60772900</v>
          </cell>
          <cell r="C53">
            <v>32811413</v>
          </cell>
          <cell r="D53">
            <v>5705755</v>
          </cell>
          <cell r="G53">
            <v>29797335.53</v>
          </cell>
          <cell r="H53">
            <v>423939.950000003</v>
          </cell>
          <cell r="I53">
            <v>7.430041247827904</v>
          </cell>
          <cell r="J53">
            <v>-5281815.049999997</v>
          </cell>
          <cell r="K53">
            <v>90.81393577899252</v>
          </cell>
          <cell r="L53">
            <v>-3014077.469999999</v>
          </cell>
        </row>
        <row r="54">
          <cell r="B54">
            <v>34973977</v>
          </cell>
          <cell r="C54">
            <v>17126777</v>
          </cell>
          <cell r="D54">
            <v>3992100</v>
          </cell>
          <cell r="G54">
            <v>13939834.45</v>
          </cell>
          <cell r="H54">
            <v>336766.1499999985</v>
          </cell>
          <cell r="I54">
            <v>8.435814483605082</v>
          </cell>
          <cell r="J54">
            <v>-3655333.8500000015</v>
          </cell>
          <cell r="K54">
            <v>81.39204737704006</v>
          </cell>
          <cell r="L54">
            <v>-3186942.5500000007</v>
          </cell>
        </row>
        <row r="55">
          <cell r="B55">
            <v>58788000</v>
          </cell>
          <cell r="C55">
            <v>31648233</v>
          </cell>
          <cell r="D55">
            <v>13383000</v>
          </cell>
          <cell r="G55">
            <v>27366697.95</v>
          </cell>
          <cell r="H55">
            <v>481264.55000000075</v>
          </cell>
          <cell r="I55">
            <v>3.5960886946125736</v>
          </cell>
          <cell r="J55">
            <v>-12901735.45</v>
          </cell>
          <cell r="K55">
            <v>86.47148783946326</v>
          </cell>
          <cell r="L55">
            <v>-4281535.050000001</v>
          </cell>
        </row>
        <row r="56">
          <cell r="B56">
            <v>68926670</v>
          </cell>
          <cell r="C56">
            <v>37334885</v>
          </cell>
          <cell r="D56">
            <v>6078930</v>
          </cell>
          <cell r="G56">
            <v>32503412.2</v>
          </cell>
          <cell r="H56">
            <v>714735.4499999993</v>
          </cell>
          <cell r="I56">
            <v>11.757586450246988</v>
          </cell>
          <cell r="J56">
            <v>-5364194.550000001</v>
          </cell>
          <cell r="K56">
            <v>87.05909285645315</v>
          </cell>
          <cell r="L56">
            <v>-4831472.800000001</v>
          </cell>
        </row>
        <row r="57">
          <cell r="B57">
            <v>11259375</v>
          </cell>
          <cell r="C57">
            <v>5323994</v>
          </cell>
          <cell r="D57">
            <v>1133149</v>
          </cell>
          <cell r="G57">
            <v>4490670.95</v>
          </cell>
          <cell r="H57">
            <v>88784.29000000004</v>
          </cell>
          <cell r="I57">
            <v>7.835182310534629</v>
          </cell>
          <cell r="J57">
            <v>-1044364.71</v>
          </cell>
          <cell r="K57">
            <v>84.34778382545134</v>
          </cell>
          <cell r="L57">
            <v>-833323.0499999998</v>
          </cell>
        </row>
        <row r="58">
          <cell r="B58">
            <v>46981725</v>
          </cell>
          <cell r="C58">
            <v>26032216</v>
          </cell>
          <cell r="D58">
            <v>4112145</v>
          </cell>
          <cell r="G58">
            <v>25904165.57</v>
          </cell>
          <cell r="H58">
            <v>294108.7400000021</v>
          </cell>
          <cell r="I58">
            <v>7.152197697308877</v>
          </cell>
          <cell r="J58">
            <v>-3818036.259999998</v>
          </cell>
          <cell r="K58">
            <v>99.50810783837996</v>
          </cell>
          <cell r="L58">
            <v>-128050.4299999997</v>
          </cell>
        </row>
        <row r="59">
          <cell r="B59">
            <v>12324400</v>
          </cell>
          <cell r="C59">
            <v>6527168</v>
          </cell>
          <cell r="D59">
            <v>1136024</v>
          </cell>
          <cell r="G59">
            <v>5686874.97</v>
          </cell>
          <cell r="H59">
            <v>60410.31999999937</v>
          </cell>
          <cell r="I59">
            <v>5.317697513432759</v>
          </cell>
          <cell r="J59">
            <v>-1075613.6800000006</v>
          </cell>
          <cell r="K59">
            <v>87.1262233483189</v>
          </cell>
          <cell r="L59">
            <v>-840293.0300000003</v>
          </cell>
        </row>
        <row r="60">
          <cell r="B60">
            <v>14084510</v>
          </cell>
          <cell r="C60">
            <v>5974810</v>
          </cell>
          <cell r="D60">
            <v>1436300</v>
          </cell>
          <cell r="G60">
            <v>6820591.7</v>
          </cell>
          <cell r="H60">
            <v>99525.86000000034</v>
          </cell>
          <cell r="I60">
            <v>6.929322564923786</v>
          </cell>
          <cell r="J60">
            <v>-1336774.1399999997</v>
          </cell>
          <cell r="K60">
            <v>114.15579240176676</v>
          </cell>
          <cell r="L60">
            <v>845781.7000000002</v>
          </cell>
        </row>
        <row r="61">
          <cell r="B61">
            <v>10990554</v>
          </cell>
          <cell r="C61">
            <v>5354242</v>
          </cell>
          <cell r="D61">
            <v>2021259</v>
          </cell>
          <cell r="G61">
            <v>3901967.11</v>
          </cell>
          <cell r="H61">
            <v>155947.4299999997</v>
          </cell>
          <cell r="I61">
            <v>7.715361069511611</v>
          </cell>
          <cell r="J61">
            <v>-1865311.5700000003</v>
          </cell>
          <cell r="K61">
            <v>72.87618135302813</v>
          </cell>
          <cell r="L61">
            <v>-1452274.8900000001</v>
          </cell>
        </row>
        <row r="62">
          <cell r="B62">
            <v>10378820</v>
          </cell>
          <cell r="C62">
            <v>4679360</v>
          </cell>
          <cell r="D62">
            <v>1422851</v>
          </cell>
          <cell r="G62">
            <v>3650100.51</v>
          </cell>
          <cell r="H62">
            <v>105462.38999999966</v>
          </cell>
          <cell r="I62">
            <v>7.412047361248625</v>
          </cell>
          <cell r="J62">
            <v>-1317388.6100000003</v>
          </cell>
          <cell r="K62">
            <v>78.00426789133556</v>
          </cell>
          <cell r="L62">
            <v>-1029259.4900000002</v>
          </cell>
        </row>
        <row r="63">
          <cell r="B63">
            <v>8465282</v>
          </cell>
          <cell r="C63">
            <v>2791481</v>
          </cell>
          <cell r="D63">
            <v>513754</v>
          </cell>
          <cell r="G63">
            <v>3390336.68</v>
          </cell>
          <cell r="H63">
            <v>54374.02000000002</v>
          </cell>
          <cell r="I63">
            <v>10.58366844832352</v>
          </cell>
          <cell r="J63">
            <v>-459379.98</v>
          </cell>
          <cell r="K63">
            <v>121.45297352910515</v>
          </cell>
          <cell r="L63">
            <v>598855.6800000002</v>
          </cell>
        </row>
        <row r="64">
          <cell r="B64">
            <v>12416455</v>
          </cell>
          <cell r="C64">
            <v>6059475</v>
          </cell>
          <cell r="D64">
            <v>1179310</v>
          </cell>
          <cell r="G64">
            <v>6100159.74</v>
          </cell>
          <cell r="H64">
            <v>98398.78000000026</v>
          </cell>
          <cell r="I64">
            <v>8.34375863852594</v>
          </cell>
          <cell r="J64">
            <v>-1080911.2199999997</v>
          </cell>
          <cell r="K64">
            <v>100.67142351441338</v>
          </cell>
          <cell r="L64">
            <v>40684.74000000022</v>
          </cell>
        </row>
        <row r="65">
          <cell r="B65">
            <v>10633820</v>
          </cell>
          <cell r="C65">
            <v>4893560</v>
          </cell>
          <cell r="D65">
            <v>1310170</v>
          </cell>
          <cell r="G65">
            <v>4440415.23</v>
          </cell>
          <cell r="H65">
            <v>375420.88000000035</v>
          </cell>
          <cell r="I65">
            <v>28.654363937504318</v>
          </cell>
          <cell r="J65">
            <v>-934749.1199999996</v>
          </cell>
          <cell r="K65">
            <v>90.73997723538693</v>
          </cell>
          <cell r="L65">
            <v>-453144.76999999955</v>
          </cell>
        </row>
        <row r="66">
          <cell r="B66">
            <v>28566732</v>
          </cell>
          <cell r="C66">
            <v>14586454</v>
          </cell>
          <cell r="D66">
            <v>3308639</v>
          </cell>
          <cell r="G66">
            <v>13264558.06</v>
          </cell>
          <cell r="H66">
            <v>115029.3900000006</v>
          </cell>
          <cell r="I66">
            <v>3.476637674886882</v>
          </cell>
          <cell r="J66">
            <v>-3193609.6099999994</v>
          </cell>
          <cell r="K66">
            <v>90.93750996643872</v>
          </cell>
          <cell r="L66">
            <v>-1321895.9399999995</v>
          </cell>
        </row>
        <row r="67">
          <cell r="B67">
            <v>44835300</v>
          </cell>
          <cell r="C67">
            <v>25705293</v>
          </cell>
          <cell r="D67">
            <v>4984174</v>
          </cell>
          <cell r="G67">
            <v>24871917.83</v>
          </cell>
          <cell r="H67">
            <v>790843.8999999985</v>
          </cell>
          <cell r="I67">
            <v>15.867100546650228</v>
          </cell>
          <cell r="J67">
            <v>-4193330.1000000015</v>
          </cell>
          <cell r="K67">
            <v>96.75796276665665</v>
          </cell>
          <cell r="L67">
            <v>-833375.1700000018</v>
          </cell>
        </row>
        <row r="68">
          <cell r="B68">
            <v>81405890</v>
          </cell>
          <cell r="C68">
            <v>37992782</v>
          </cell>
          <cell r="D68">
            <v>6580464</v>
          </cell>
          <cell r="G68">
            <v>32347855.54</v>
          </cell>
          <cell r="H68">
            <v>525382.1400000006</v>
          </cell>
          <cell r="I68">
            <v>7.983967999824945</v>
          </cell>
          <cell r="J68">
            <v>-6055081.859999999</v>
          </cell>
          <cell r="K68">
            <v>85.14210815096405</v>
          </cell>
          <cell r="L68">
            <v>-5644926.460000001</v>
          </cell>
        </row>
        <row r="69">
          <cell r="B69">
            <v>14752300</v>
          </cell>
          <cell r="C69">
            <v>7858800</v>
          </cell>
          <cell r="D69">
            <v>1212200</v>
          </cell>
          <cell r="G69">
            <v>6765964.33</v>
          </cell>
          <cell r="H69">
            <v>114148.70999999996</v>
          </cell>
          <cell r="I69">
            <v>9.416656492327997</v>
          </cell>
          <cell r="J69">
            <v>-1098051.29</v>
          </cell>
          <cell r="K69">
            <v>86.09411525932713</v>
          </cell>
          <cell r="L69">
            <v>-1092835.67</v>
          </cell>
        </row>
        <row r="70">
          <cell r="B70">
            <v>6871900</v>
          </cell>
          <cell r="C70">
            <v>3404120</v>
          </cell>
          <cell r="D70">
            <v>593350</v>
          </cell>
          <cell r="G70">
            <v>2947114.84</v>
          </cell>
          <cell r="H70">
            <v>18502.040000000037</v>
          </cell>
          <cell r="I70">
            <v>3.1182337574787287</v>
          </cell>
          <cell r="J70">
            <v>-574847.96</v>
          </cell>
          <cell r="K70">
            <v>86.5749397788562</v>
          </cell>
          <cell r="L70">
            <v>-457005.16000000015</v>
          </cell>
        </row>
        <row r="71">
          <cell r="B71">
            <v>6901685</v>
          </cell>
          <cell r="C71">
            <v>2672217</v>
          </cell>
          <cell r="D71">
            <v>885188</v>
          </cell>
          <cell r="G71">
            <v>1820568.49</v>
          </cell>
          <cell r="H71">
            <v>33532.94999999995</v>
          </cell>
          <cell r="I71">
            <v>3.7882291671373713</v>
          </cell>
          <cell r="J71">
            <v>-851655.05</v>
          </cell>
          <cell r="K71">
            <v>68.1295153050819</v>
          </cell>
          <cell r="L71">
            <v>-851648.51</v>
          </cell>
        </row>
        <row r="72">
          <cell r="B72">
            <v>10095989372</v>
          </cell>
          <cell r="C72">
            <v>5631580712</v>
          </cell>
          <cell r="D72">
            <v>856854686</v>
          </cell>
          <cell r="G72">
            <v>5155903572.759998</v>
          </cell>
          <cell r="H72">
            <v>96405371.67999983</v>
          </cell>
          <cell r="I72">
            <v>11.251075970657624</v>
          </cell>
          <cell r="J72">
            <v>-760449314.3200004</v>
          </cell>
          <cell r="K72">
            <v>91.55339923964138</v>
          </cell>
          <cell r="L72">
            <v>-475677139.2400001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84" sqref="A8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05.07.2018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05.07.2018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1064044269</v>
      </c>
      <c r="D10" s="33">
        <f>'[1]вспомогат'!D10</f>
        <v>130176500</v>
      </c>
      <c r="E10" s="33">
        <f>'[1]вспомогат'!G10</f>
        <v>978508645.95</v>
      </c>
      <c r="F10" s="33">
        <f>'[1]вспомогат'!H10</f>
        <v>16028524.50999999</v>
      </c>
      <c r="G10" s="34">
        <f>'[1]вспомогат'!I10</f>
        <v>12.312917085649092</v>
      </c>
      <c r="H10" s="35">
        <f>'[1]вспомогат'!J10</f>
        <v>-114147975.49000001</v>
      </c>
      <c r="I10" s="36">
        <f>'[1]вспомогат'!K10</f>
        <v>91.96127214421377</v>
      </c>
      <c r="J10" s="37">
        <f>'[1]вспомогат'!L10</f>
        <v>-85535623.04999995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2632200000</v>
      </c>
      <c r="D12" s="38">
        <f>'[1]вспомогат'!D11</f>
        <v>380190000</v>
      </c>
      <c r="E12" s="33">
        <f>'[1]вспомогат'!G11</f>
        <v>2423005838.74</v>
      </c>
      <c r="F12" s="38">
        <f>'[1]вспомогат'!H11</f>
        <v>50605543.55999994</v>
      </c>
      <c r="G12" s="39">
        <f>'[1]вспомогат'!I11</f>
        <v>13.310593008758765</v>
      </c>
      <c r="H12" s="35">
        <f>'[1]вспомогат'!J11</f>
        <v>-329584456.44000006</v>
      </c>
      <c r="I12" s="36">
        <f>'[1]вспомогат'!K11</f>
        <v>92.05249748271407</v>
      </c>
      <c r="J12" s="37">
        <f>'[1]вспомогат'!L11</f>
        <v>-209194161.26000023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220472825</v>
      </c>
      <c r="D13" s="38">
        <f>'[1]вспомогат'!D12</f>
        <v>38635614</v>
      </c>
      <c r="E13" s="33">
        <f>'[1]вспомогат'!G12</f>
        <v>198422860.89</v>
      </c>
      <c r="F13" s="38">
        <f>'[1]вспомогат'!H12</f>
        <v>4141298.919999987</v>
      </c>
      <c r="G13" s="39">
        <f>'[1]вспомогат'!I12</f>
        <v>10.718863999417705</v>
      </c>
      <c r="H13" s="35">
        <f>'[1]вспомогат'!J12</f>
        <v>-34494315.08000001</v>
      </c>
      <c r="I13" s="36">
        <f>'[1]вспомогат'!K12</f>
        <v>89.99878370044017</v>
      </c>
      <c r="J13" s="37">
        <f>'[1]вспомогат'!L12</f>
        <v>-22049964.110000014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298011600</v>
      </c>
      <c r="D14" s="38">
        <f>'[1]вспомогат'!D13</f>
        <v>41662350</v>
      </c>
      <c r="E14" s="33">
        <f>'[1]вспомогат'!G13</f>
        <v>285964648.28</v>
      </c>
      <c r="F14" s="38">
        <f>'[1]вспомогат'!H13</f>
        <v>3121000.169999957</v>
      </c>
      <c r="G14" s="39">
        <f>'[1]вспомогат'!I13</f>
        <v>7.491176493884663</v>
      </c>
      <c r="H14" s="35">
        <f>'[1]вспомогат'!J13</f>
        <v>-38541349.83000004</v>
      </c>
      <c r="I14" s="36">
        <f>'[1]вспомогат'!K13</f>
        <v>95.95755610855416</v>
      </c>
      <c r="J14" s="37">
        <f>'[1]вспомогат'!L13</f>
        <v>-12046951.720000029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304488000</v>
      </c>
      <c r="D15" s="38">
        <f>'[1]вспомогат'!D14</f>
        <v>42372000</v>
      </c>
      <c r="E15" s="33">
        <f>'[1]вспомогат'!G14</f>
        <v>267994611.35</v>
      </c>
      <c r="F15" s="38">
        <f>'[1]вспомогат'!H14</f>
        <v>4273341.329999983</v>
      </c>
      <c r="G15" s="39">
        <f>'[1]вспомогат'!I14</f>
        <v>10.08529531294247</v>
      </c>
      <c r="H15" s="35">
        <f>'[1]вспомогат'!J14</f>
        <v>-38098658.67000002</v>
      </c>
      <c r="I15" s="36">
        <f>'[1]вспомогат'!K14</f>
        <v>88.01483518233889</v>
      </c>
      <c r="J15" s="37">
        <f>'[1]вспомогат'!L14</f>
        <v>-36493388.650000006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42019390</v>
      </c>
      <c r="D16" s="38">
        <f>'[1]вспомогат'!D15</f>
        <v>6118840</v>
      </c>
      <c r="E16" s="33">
        <f>'[1]вспомогат'!G15</f>
        <v>37775870.67</v>
      </c>
      <c r="F16" s="38">
        <f>'[1]вспомогат'!H15</f>
        <v>593045.8900000006</v>
      </c>
      <c r="G16" s="39">
        <f>'[1]вспомогат'!I15</f>
        <v>9.692129390538087</v>
      </c>
      <c r="H16" s="35">
        <f>'[1]вспомогат'!J15</f>
        <v>-5525794.109999999</v>
      </c>
      <c r="I16" s="36">
        <f>'[1]вспомогат'!K15</f>
        <v>89.90104489855754</v>
      </c>
      <c r="J16" s="37">
        <f>'[1]вспомогат'!L15</f>
        <v>-4243519.329999998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3497191815</v>
      </c>
      <c r="D17" s="41">
        <f>SUM(D12:D16)</f>
        <v>508978804</v>
      </c>
      <c r="E17" s="41">
        <f>SUM(E12:E16)</f>
        <v>3213163829.93</v>
      </c>
      <c r="F17" s="41">
        <f>SUM(F12:F16)</f>
        <v>62734229.86999987</v>
      </c>
      <c r="G17" s="42">
        <f>F17/D17*100</f>
        <v>12.32550930942104</v>
      </c>
      <c r="H17" s="41">
        <f>SUM(H12:H16)</f>
        <v>-446244574.1300002</v>
      </c>
      <c r="I17" s="43">
        <f>E17/C17*100</f>
        <v>91.87839843809081</v>
      </c>
      <c r="J17" s="41">
        <f>SUM(J12:J16)</f>
        <v>-284027985.07000023</v>
      </c>
    </row>
    <row r="18" spans="1:10" ht="20.25" customHeight="1">
      <c r="A18" s="32" t="s">
        <v>20</v>
      </c>
      <c r="B18" s="44">
        <f>'[1]вспомогат'!B16</f>
        <v>43270404</v>
      </c>
      <c r="C18" s="44">
        <f>'[1]вспомогат'!C16</f>
        <v>19667968</v>
      </c>
      <c r="D18" s="45">
        <f>'[1]вспомогат'!D16</f>
        <v>3950066</v>
      </c>
      <c r="E18" s="44">
        <f>'[1]вспомогат'!G16</f>
        <v>17737892.65</v>
      </c>
      <c r="F18" s="45">
        <f>'[1]вспомогат'!H16</f>
        <v>231604.2199999988</v>
      </c>
      <c r="G18" s="46">
        <f>'[1]вспомогат'!I16</f>
        <v>5.863300005620129</v>
      </c>
      <c r="H18" s="47">
        <f>'[1]вспомогат'!J16</f>
        <v>-3718461.780000001</v>
      </c>
      <c r="I18" s="48">
        <f>'[1]вспомогат'!K16</f>
        <v>90.18670688298862</v>
      </c>
      <c r="J18" s="49">
        <f>'[1]вспомогат'!L16</f>
        <v>-1930075.3500000015</v>
      </c>
    </row>
    <row r="19" spans="1:10" ht="12.75">
      <c r="A19" s="32" t="s">
        <v>21</v>
      </c>
      <c r="B19" s="33">
        <f>'[1]вспомогат'!B17</f>
        <v>240916626</v>
      </c>
      <c r="C19" s="33">
        <f>'[1]вспомогат'!C17</f>
        <v>126670871</v>
      </c>
      <c r="D19" s="38">
        <f>'[1]вспомогат'!D17</f>
        <v>20645004</v>
      </c>
      <c r="E19" s="33">
        <f>'[1]вспомогат'!G17</f>
        <v>128667105.21</v>
      </c>
      <c r="F19" s="38">
        <f>'[1]вспомогат'!H17</f>
        <v>1843038.669999987</v>
      </c>
      <c r="G19" s="39">
        <f>'[1]вспомогат'!I17</f>
        <v>8.927286572577012</v>
      </c>
      <c r="H19" s="35">
        <f>'[1]вспомогат'!J17</f>
        <v>-18801965.330000013</v>
      </c>
      <c r="I19" s="36">
        <f>'[1]вспомогат'!K17</f>
        <v>101.5759220681446</v>
      </c>
      <c r="J19" s="37">
        <f>'[1]вспомогат'!L17</f>
        <v>1996234.2099999934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49550</v>
      </c>
      <c r="D20" s="38">
        <f>'[1]вспомогат'!D18</f>
        <v>7050</v>
      </c>
      <c r="E20" s="33">
        <f>'[1]вспомогат'!G18</f>
        <v>68140</v>
      </c>
      <c r="F20" s="38">
        <f>'[1]вспомогат'!H18</f>
        <v>630</v>
      </c>
      <c r="G20" s="39">
        <f>'[1]вспомогат'!I18</f>
        <v>8.936170212765958</v>
      </c>
      <c r="H20" s="35">
        <f>'[1]вспомогат'!J18</f>
        <v>-6420</v>
      </c>
      <c r="I20" s="36">
        <f>'[1]вспомогат'!K18</f>
        <v>137.51765893037336</v>
      </c>
      <c r="J20" s="37">
        <f>'[1]вспомогат'!L18</f>
        <v>18590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2747600</v>
      </c>
      <c r="D21" s="38">
        <f>'[1]вспомогат'!D19</f>
        <v>1143555</v>
      </c>
      <c r="E21" s="33">
        <f>'[1]вспомогат'!G19</f>
        <v>2112509.08</v>
      </c>
      <c r="F21" s="38">
        <f>'[1]вспомогат'!H19</f>
        <v>37098.65000000014</v>
      </c>
      <c r="G21" s="39">
        <f>'[1]вспомогат'!I19</f>
        <v>3.2441509153473285</v>
      </c>
      <c r="H21" s="35">
        <f>'[1]вспомогат'!J19</f>
        <v>-1106456.3499999999</v>
      </c>
      <c r="I21" s="36">
        <f>'[1]вспомогат'!K19</f>
        <v>76.88561217062163</v>
      </c>
      <c r="J21" s="37">
        <f>'[1]вспомогат'!L19</f>
        <v>-635090.9199999999</v>
      </c>
    </row>
    <row r="22" spans="1:10" ht="12.75">
      <c r="A22" s="32" t="s">
        <v>24</v>
      </c>
      <c r="B22" s="33">
        <f>'[1]вспомогат'!B20</f>
        <v>123952539</v>
      </c>
      <c r="C22" s="33">
        <f>'[1]вспомогат'!C20</f>
        <v>62932744</v>
      </c>
      <c r="D22" s="38">
        <f>'[1]вспомогат'!D20</f>
        <v>11432223</v>
      </c>
      <c r="E22" s="33">
        <f>'[1]вспомогат'!G20</f>
        <v>61555351.08</v>
      </c>
      <c r="F22" s="38">
        <f>'[1]вспомогат'!H20</f>
        <v>1391325.9200000018</v>
      </c>
      <c r="G22" s="39">
        <f>'[1]вспомогат'!I20</f>
        <v>12.170213264734267</v>
      </c>
      <c r="H22" s="35">
        <f>'[1]вспомогат'!J20</f>
        <v>-10040897.079999998</v>
      </c>
      <c r="I22" s="36">
        <f>'[1]вспомогат'!K20</f>
        <v>97.81132550012438</v>
      </c>
      <c r="J22" s="37">
        <f>'[1]вспомогат'!L20</f>
        <v>-1377392.9200000018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12676230</v>
      </c>
      <c r="D23" s="38">
        <f>'[1]вспомогат'!D21</f>
        <v>2486610</v>
      </c>
      <c r="E23" s="33">
        <f>'[1]вспомогат'!G21</f>
        <v>14015089.49</v>
      </c>
      <c r="F23" s="38">
        <f>'[1]вспомогат'!H21</f>
        <v>208327.20000000112</v>
      </c>
      <c r="G23" s="39">
        <f>'[1]вспомогат'!I21</f>
        <v>8.377960355664985</v>
      </c>
      <c r="H23" s="35">
        <f>'[1]вспомогат'!J21</f>
        <v>-2278282.799999999</v>
      </c>
      <c r="I23" s="36">
        <f>'[1]вспомогат'!K21</f>
        <v>110.56196905546838</v>
      </c>
      <c r="J23" s="37">
        <f>'[1]вспомогат'!L21</f>
        <v>1338859.4900000002</v>
      </c>
    </row>
    <row r="24" spans="1:10" ht="12.75">
      <c r="A24" s="32" t="s">
        <v>26</v>
      </c>
      <c r="B24" s="33">
        <f>'[1]вспомогат'!B22</f>
        <v>55167858</v>
      </c>
      <c r="C24" s="33">
        <f>'[1]вспомогат'!C22</f>
        <v>31534799</v>
      </c>
      <c r="D24" s="38">
        <f>'[1]вспомогат'!D22</f>
        <v>6265704</v>
      </c>
      <c r="E24" s="33">
        <f>'[1]вспомогат'!G22</f>
        <v>28117808.91</v>
      </c>
      <c r="F24" s="38">
        <f>'[1]вспомогат'!H22</f>
        <v>459738.44000000134</v>
      </c>
      <c r="G24" s="39">
        <f>'[1]вспомогат'!I22</f>
        <v>7.337378848410352</v>
      </c>
      <c r="H24" s="35">
        <f>'[1]вспомогат'!J22</f>
        <v>-5805965.559999999</v>
      </c>
      <c r="I24" s="36">
        <f>'[1]вспомогат'!K22</f>
        <v>89.16438284575716</v>
      </c>
      <c r="J24" s="37">
        <f>'[1]вспомогат'!L22</f>
        <v>-3416990.09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3999577</v>
      </c>
      <c r="D25" s="38">
        <f>'[1]вспомогат'!D23</f>
        <v>1002520</v>
      </c>
      <c r="E25" s="33">
        <f>'[1]вспомогат'!G23</f>
        <v>3292406.2</v>
      </c>
      <c r="F25" s="38">
        <f>'[1]вспомогат'!H23</f>
        <v>11479.479999999981</v>
      </c>
      <c r="G25" s="39">
        <f>'[1]вспомогат'!I23</f>
        <v>1.145062442644534</v>
      </c>
      <c r="H25" s="35">
        <f>'[1]вспомогат'!J23</f>
        <v>-991040.52</v>
      </c>
      <c r="I25" s="36">
        <f>'[1]вспомогат'!K23</f>
        <v>82.31886021946822</v>
      </c>
      <c r="J25" s="37">
        <f>'[1]вспомогат'!L23</f>
        <v>-707170.7999999998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19058799</v>
      </c>
      <c r="D26" s="38">
        <f>'[1]вспомогат'!D24</f>
        <v>3358744</v>
      </c>
      <c r="E26" s="33">
        <f>'[1]вспомогат'!G24</f>
        <v>18081463.58</v>
      </c>
      <c r="F26" s="38">
        <f>'[1]вспомогат'!H24</f>
        <v>335478.1899999976</v>
      </c>
      <c r="G26" s="39">
        <f>'[1]вспомогат'!I24</f>
        <v>9.988203626117311</v>
      </c>
      <c r="H26" s="35">
        <f>'[1]вспомогат'!J24</f>
        <v>-3023265.8100000024</v>
      </c>
      <c r="I26" s="36">
        <f>'[1]вспомогат'!K24</f>
        <v>94.87199891241835</v>
      </c>
      <c r="J26" s="37">
        <f>'[1]вспомогат'!L24</f>
        <v>-977335.4200000018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60355476</v>
      </c>
      <c r="D27" s="38">
        <f>'[1]вспомогат'!D25</f>
        <v>11498185</v>
      </c>
      <c r="E27" s="33">
        <f>'[1]вспомогат'!G25</f>
        <v>50800013.06</v>
      </c>
      <c r="F27" s="38">
        <f>'[1]вспомогат'!H25</f>
        <v>808975.25</v>
      </c>
      <c r="G27" s="39">
        <f>'[1]вспомогат'!I25</f>
        <v>7.0356778048013675</v>
      </c>
      <c r="H27" s="35">
        <f>'[1]вспомогат'!J25</f>
        <v>-10689209.75</v>
      </c>
      <c r="I27" s="36">
        <f>'[1]вспомогат'!K25</f>
        <v>84.16802654327505</v>
      </c>
      <c r="J27" s="37">
        <f>'[1]вспомогат'!L25</f>
        <v>-9555462.939999998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31924034</v>
      </c>
      <c r="D28" s="38">
        <f>'[1]вспомогат'!D26</f>
        <v>7995822</v>
      </c>
      <c r="E28" s="33">
        <f>'[1]вспомогат'!G26</f>
        <v>27227716.18</v>
      </c>
      <c r="F28" s="38">
        <f>'[1]вспомогат'!H26</f>
        <v>770959.9699999988</v>
      </c>
      <c r="G28" s="39">
        <f>'[1]вспомогат'!I26</f>
        <v>9.642035177871628</v>
      </c>
      <c r="H28" s="35">
        <f>'[1]вспомогат'!J26</f>
        <v>-7224862.030000001</v>
      </c>
      <c r="I28" s="36">
        <f>'[1]вспомогат'!K26</f>
        <v>85.28908401738953</v>
      </c>
      <c r="J28" s="37">
        <f>'[1]вспомогат'!L26</f>
        <v>-4696317.82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31390854</v>
      </c>
      <c r="D29" s="38">
        <f>'[1]вспомогат'!D27</f>
        <v>7146763</v>
      </c>
      <c r="E29" s="33">
        <f>'[1]вспомогат'!G27</f>
        <v>25598194.98</v>
      </c>
      <c r="F29" s="38">
        <f>'[1]вспомогат'!H27</f>
        <v>855490.4400000013</v>
      </c>
      <c r="G29" s="39">
        <f>'[1]вспомогат'!I27</f>
        <v>11.970320549317242</v>
      </c>
      <c r="H29" s="35">
        <f>'[1]вспомогат'!J27</f>
        <v>-6291272.559999999</v>
      </c>
      <c r="I29" s="36">
        <f>'[1]вспомогат'!K27</f>
        <v>81.54666636339361</v>
      </c>
      <c r="J29" s="37">
        <f>'[1]вспомогат'!L27</f>
        <v>-5792659.02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57590</v>
      </c>
      <c r="D30" s="38">
        <f>'[1]вспомогат'!D28</f>
        <v>17915</v>
      </c>
      <c r="E30" s="33">
        <f>'[1]вспомогат'!G28</f>
        <v>41134.100000000006</v>
      </c>
      <c r="F30" s="38">
        <f>'[1]вспомогат'!H28</f>
        <v>430</v>
      </c>
      <c r="G30" s="39">
        <f>'[1]вспомогат'!I28</f>
        <v>2.4002232765838682</v>
      </c>
      <c r="H30" s="35">
        <f>'[1]вспомогат'!J28</f>
        <v>-17485</v>
      </c>
      <c r="I30" s="36">
        <f>'[1]вспомогат'!K28</f>
        <v>71.42576836256296</v>
      </c>
      <c r="J30" s="37">
        <f>'[1]вспомогат'!L28</f>
        <v>-16455.899999999994</v>
      </c>
    </row>
    <row r="31" spans="1:10" ht="12.75">
      <c r="A31" s="32" t="s">
        <v>33</v>
      </c>
      <c r="B31" s="33">
        <f>'[1]вспомогат'!B29</f>
        <v>166357525</v>
      </c>
      <c r="C31" s="33">
        <f>'[1]вспомогат'!C29</f>
        <v>93755809</v>
      </c>
      <c r="D31" s="38">
        <f>'[1]вспомогат'!D29</f>
        <v>13692154</v>
      </c>
      <c r="E31" s="33">
        <f>'[1]вспомогат'!G29</f>
        <v>83139738.98</v>
      </c>
      <c r="F31" s="38">
        <f>'[1]вспомогат'!H29</f>
        <v>1063938.799999997</v>
      </c>
      <c r="G31" s="39">
        <f>'[1]вспомогат'!I29</f>
        <v>7.770426771419581</v>
      </c>
      <c r="H31" s="35">
        <f>'[1]вспомогат'!J29</f>
        <v>-12628215.200000003</v>
      </c>
      <c r="I31" s="36">
        <f>'[1]вспомогат'!K29</f>
        <v>88.67689358853488</v>
      </c>
      <c r="J31" s="37">
        <f>'[1]вспомогат'!L29</f>
        <v>-10616070.019999996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22923618</v>
      </c>
      <c r="D32" s="38">
        <f>'[1]вспомогат'!D30</f>
        <v>7263826</v>
      </c>
      <c r="E32" s="33">
        <f>'[1]вспомогат'!G30</f>
        <v>18290977.2</v>
      </c>
      <c r="F32" s="38">
        <f>'[1]вспомогат'!H30</f>
        <v>385728.4299999997</v>
      </c>
      <c r="G32" s="39">
        <f>'[1]вспомогат'!I30</f>
        <v>5.310265278931512</v>
      </c>
      <c r="H32" s="35">
        <f>'[1]вспомогат'!J30</f>
        <v>-6878097.57</v>
      </c>
      <c r="I32" s="36">
        <f>'[1]вспомогат'!K30</f>
        <v>79.79097016884508</v>
      </c>
      <c r="J32" s="37">
        <f>'[1]вспомогат'!L30</f>
        <v>-4632640.800000001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17106447</v>
      </c>
      <c r="D33" s="38">
        <f>'[1]вспомогат'!D31</f>
        <v>3999132</v>
      </c>
      <c r="E33" s="33">
        <f>'[1]вспомогат'!G31</f>
        <v>14060424.71</v>
      </c>
      <c r="F33" s="38">
        <f>'[1]вспомогат'!H31</f>
        <v>273966.23000000045</v>
      </c>
      <c r="G33" s="39">
        <f>'[1]вспомогат'!I31</f>
        <v>6.850642339387658</v>
      </c>
      <c r="H33" s="35">
        <f>'[1]вспомогат'!J31</f>
        <v>-3725165.7699999996</v>
      </c>
      <c r="I33" s="36">
        <f>'[1]вспомогат'!K31</f>
        <v>82.19371743296549</v>
      </c>
      <c r="J33" s="37">
        <f>'[1]вспомогат'!L31</f>
        <v>-3046022.289999999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18284137</v>
      </c>
      <c r="D34" s="38">
        <f>'[1]вспомогат'!D32</f>
        <v>3946152</v>
      </c>
      <c r="E34" s="33">
        <f>'[1]вспомогат'!G32</f>
        <v>15867691.61</v>
      </c>
      <c r="F34" s="38">
        <f>'[1]вспомогат'!H32</f>
        <v>321990.80999999866</v>
      </c>
      <c r="G34" s="39">
        <f>'[1]вспомогат'!I32</f>
        <v>8.159614986954345</v>
      </c>
      <c r="H34" s="35">
        <f>'[1]вспомогат'!J32</f>
        <v>-3624161.1900000013</v>
      </c>
      <c r="I34" s="36">
        <f>'[1]вспомогат'!K32</f>
        <v>86.78392428365636</v>
      </c>
      <c r="J34" s="37">
        <f>'[1]вспомогат'!L32</f>
        <v>-2416445.3900000006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31285056</v>
      </c>
      <c r="D35" s="38">
        <f>'[1]вспомогат'!D33</f>
        <v>7159307</v>
      </c>
      <c r="E35" s="33">
        <f>'[1]вспомогат'!G33</f>
        <v>27059787.81</v>
      </c>
      <c r="F35" s="38">
        <f>'[1]вспомогат'!H33</f>
        <v>554154.4100000001</v>
      </c>
      <c r="G35" s="39">
        <f>'[1]вспомогат'!I33</f>
        <v>7.740335901226196</v>
      </c>
      <c r="H35" s="35">
        <f>'[1]вспомогат'!J33</f>
        <v>-6605152.59</v>
      </c>
      <c r="I35" s="36">
        <f>'[1]вспомогат'!K33</f>
        <v>86.49429238675488</v>
      </c>
      <c r="J35" s="37">
        <f>'[1]вспомогат'!L33</f>
        <v>-4225268.190000001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129000</v>
      </c>
      <c r="D36" s="38">
        <f>'[1]вспомогат'!D34</f>
        <v>26800</v>
      </c>
      <c r="E36" s="33">
        <f>'[1]вспомогат'!G34</f>
        <v>187559.63</v>
      </c>
      <c r="F36" s="38">
        <f>'[1]вспомогат'!H34</f>
        <v>532</v>
      </c>
      <c r="G36" s="39">
        <f>'[1]вспомогат'!I34</f>
        <v>1.9850746268656718</v>
      </c>
      <c r="H36" s="35">
        <f>'[1]вспомогат'!J34</f>
        <v>-26268</v>
      </c>
      <c r="I36" s="36">
        <f>'[1]вспомогат'!K34</f>
        <v>145.39506201550387</v>
      </c>
      <c r="J36" s="37">
        <f>'[1]вспомогат'!L34</f>
        <v>58559.630000000005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4088211</v>
      </c>
      <c r="D37" s="38">
        <f>'[1]вспомогат'!D35</f>
        <v>1574434</v>
      </c>
      <c r="E37" s="33">
        <f>'[1]вспомогат'!G35</f>
        <v>2765462.54</v>
      </c>
      <c r="F37" s="38">
        <f>'[1]вспомогат'!H35</f>
        <v>209543.41999999993</v>
      </c>
      <c r="G37" s="39">
        <f>'[1]вспомогат'!I35</f>
        <v>13.309126962451264</v>
      </c>
      <c r="H37" s="35">
        <f>'[1]вспомогат'!J35</f>
        <v>-1364890.58</v>
      </c>
      <c r="I37" s="36">
        <f>'[1]вспомогат'!K35</f>
        <v>67.64480942886755</v>
      </c>
      <c r="J37" s="37">
        <f>'[1]вспомогат'!L35</f>
        <v>-1322748.46</v>
      </c>
    </row>
    <row r="38" spans="1:10" ht="18.75" customHeight="1">
      <c r="A38" s="50" t="s">
        <v>40</v>
      </c>
      <c r="B38" s="41">
        <f>SUM(B18:B37)</f>
        <v>1158612175</v>
      </c>
      <c r="C38" s="41">
        <f>SUM(C18:C37)</f>
        <v>590638370</v>
      </c>
      <c r="D38" s="41">
        <f>SUM(D18:D37)</f>
        <v>114611966</v>
      </c>
      <c r="E38" s="41">
        <f>SUM(E18:E37)</f>
        <v>538686467</v>
      </c>
      <c r="F38" s="41">
        <f>SUM(F18:F37)</f>
        <v>9764430.529999984</v>
      </c>
      <c r="G38" s="42">
        <f>F38/D38*100</f>
        <v>8.519555916177184</v>
      </c>
      <c r="H38" s="41">
        <f>SUM(H18:H37)</f>
        <v>-104847535.47</v>
      </c>
      <c r="I38" s="43">
        <f>E38/C38*100</f>
        <v>91.20410971606874</v>
      </c>
      <c r="J38" s="41">
        <f>SUM(J18:J37)</f>
        <v>-51951903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8506079</v>
      </c>
      <c r="D39" s="38">
        <f>'[1]вспомогат'!D36</f>
        <v>2971128</v>
      </c>
      <c r="E39" s="33">
        <f>'[1]вспомогат'!G36</f>
        <v>5925963.04</v>
      </c>
      <c r="F39" s="38">
        <f>'[1]вспомогат'!H36</f>
        <v>70679.54000000004</v>
      </c>
      <c r="G39" s="39">
        <f>'[1]вспомогат'!I36</f>
        <v>2.3788789981448137</v>
      </c>
      <c r="H39" s="35">
        <f>'[1]вспомогат'!J36</f>
        <v>-2900448.46</v>
      </c>
      <c r="I39" s="36">
        <f>'[1]вспомогат'!K36</f>
        <v>69.66738775880168</v>
      </c>
      <c r="J39" s="37">
        <f>'[1]вспомогат'!L36</f>
        <v>-2580115.96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21970130</v>
      </c>
      <c r="D40" s="38">
        <f>'[1]вспомогат'!D37</f>
        <v>4014149</v>
      </c>
      <c r="E40" s="33">
        <f>'[1]вспомогат'!G37</f>
        <v>18534485.28</v>
      </c>
      <c r="F40" s="38">
        <f>'[1]вспомогат'!H37</f>
        <v>294638.0300000012</v>
      </c>
      <c r="G40" s="39">
        <f>'[1]вспомогат'!I37</f>
        <v>7.339987379641394</v>
      </c>
      <c r="H40" s="35">
        <f>'[1]вспомогат'!J37</f>
        <v>-3719510.969999999</v>
      </c>
      <c r="I40" s="36">
        <f>'[1]вспомогат'!K37</f>
        <v>84.3622012250269</v>
      </c>
      <c r="J40" s="37">
        <f>'[1]вспомогат'!L37</f>
        <v>-3435644.719999999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10281159</v>
      </c>
      <c r="D41" s="38">
        <f>'[1]вспомогат'!D38</f>
        <v>1942262</v>
      </c>
      <c r="E41" s="33">
        <f>'[1]вспомогат'!G38</f>
        <v>9422411.79</v>
      </c>
      <c r="F41" s="38">
        <f>'[1]вспомогат'!H38</f>
        <v>106607.58999999985</v>
      </c>
      <c r="G41" s="39">
        <f>'[1]вспомогат'!I38</f>
        <v>5.488836727485779</v>
      </c>
      <c r="H41" s="35">
        <f>'[1]вспомогат'!J38</f>
        <v>-1835654.4100000001</v>
      </c>
      <c r="I41" s="36">
        <f>'[1]вспомогат'!K38</f>
        <v>91.64736962048732</v>
      </c>
      <c r="J41" s="37">
        <f>'[1]вспомогат'!L38</f>
        <v>-858747.2100000009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9138400</v>
      </c>
      <c r="D42" s="38">
        <f>'[1]вспомогат'!D39</f>
        <v>2374100</v>
      </c>
      <c r="E42" s="33">
        <f>'[1]вспомогат'!G39</f>
        <v>7083158.88</v>
      </c>
      <c r="F42" s="38">
        <f>'[1]вспомогат'!H39</f>
        <v>86028.80999999959</v>
      </c>
      <c r="G42" s="39">
        <f>'[1]вспомогат'!I39</f>
        <v>3.6236388526178174</v>
      </c>
      <c r="H42" s="35">
        <f>'[1]вспомогат'!J39</f>
        <v>-2288071.1900000004</v>
      </c>
      <c r="I42" s="36">
        <f>'[1]вспомогат'!K39</f>
        <v>77.5098362951939</v>
      </c>
      <c r="J42" s="37">
        <f>'[1]вспомогат'!L39</f>
        <v>-2055241.12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6935834</v>
      </c>
      <c r="D43" s="38">
        <f>'[1]вспомогат'!D40</f>
        <v>1682897</v>
      </c>
      <c r="E43" s="33">
        <f>'[1]вспомогат'!G40</f>
        <v>7480453.05</v>
      </c>
      <c r="F43" s="38">
        <f>'[1]вспомогат'!H40</f>
        <v>40602.70999999996</v>
      </c>
      <c r="G43" s="39">
        <f>'[1]вспомогат'!I40</f>
        <v>2.4126675607598065</v>
      </c>
      <c r="H43" s="35">
        <f>'[1]вспомогат'!J40</f>
        <v>-1642294.29</v>
      </c>
      <c r="I43" s="36">
        <f>'[1]вспомогат'!K40</f>
        <v>107.85225035662617</v>
      </c>
      <c r="J43" s="37">
        <f>'[1]вспомогат'!L40</f>
        <v>544619.0499999998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12132242</v>
      </c>
      <c r="D44" s="38">
        <f>'[1]вспомогат'!D41</f>
        <v>1393827</v>
      </c>
      <c r="E44" s="33">
        <f>'[1]вспомогат'!G41</f>
        <v>11609201.05</v>
      </c>
      <c r="F44" s="38">
        <f>'[1]вспомогат'!H41</f>
        <v>137592.0700000003</v>
      </c>
      <c r="G44" s="39">
        <f>'[1]вспомогат'!I41</f>
        <v>9.871531402390705</v>
      </c>
      <c r="H44" s="35">
        <f>'[1]вспомогат'!J41</f>
        <v>-1256234.9299999997</v>
      </c>
      <c r="I44" s="36">
        <f>'[1]вспомогат'!K41</f>
        <v>95.68883517160309</v>
      </c>
      <c r="J44" s="37">
        <f>'[1]вспомогат'!L41</f>
        <v>-523040.94999999925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16073827</v>
      </c>
      <c r="D45" s="38">
        <f>'[1]вспомогат'!D42</f>
        <v>2951955</v>
      </c>
      <c r="E45" s="33">
        <f>'[1]вспомогат'!G42</f>
        <v>14511322.72</v>
      </c>
      <c r="F45" s="38">
        <f>'[1]вспомогат'!H42</f>
        <v>336270.0800000001</v>
      </c>
      <c r="G45" s="39">
        <f>'[1]вспомогат'!I42</f>
        <v>11.39143652257572</v>
      </c>
      <c r="H45" s="35">
        <f>'[1]вспомогат'!J42</f>
        <v>-2615684.92</v>
      </c>
      <c r="I45" s="36">
        <f>'[1]вспомогат'!K42</f>
        <v>90.2792018353812</v>
      </c>
      <c r="J45" s="37">
        <f>'[1]вспомогат'!L42</f>
        <v>-1562504.2799999993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27082656</v>
      </c>
      <c r="D46" s="38">
        <f>'[1]вспомогат'!D43</f>
        <v>4858610</v>
      </c>
      <c r="E46" s="33">
        <f>'[1]вспомогат'!G43</f>
        <v>23978095.05</v>
      </c>
      <c r="F46" s="38">
        <f>'[1]вспомогат'!H43</f>
        <v>664100.4100000001</v>
      </c>
      <c r="G46" s="39">
        <f>'[1]вспомогат'!I43</f>
        <v>13.66852680087515</v>
      </c>
      <c r="H46" s="35">
        <f>'[1]вспомогат'!J43</f>
        <v>-4194509.59</v>
      </c>
      <c r="I46" s="36">
        <f>'[1]вспомогат'!K43</f>
        <v>88.53671903523791</v>
      </c>
      <c r="J46" s="37">
        <f>'[1]вспомогат'!L43</f>
        <v>-3104560.9499999993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14444785</v>
      </c>
      <c r="D47" s="38">
        <f>'[1]вспомогат'!D44</f>
        <v>4526126</v>
      </c>
      <c r="E47" s="33">
        <f>'[1]вспомогат'!G44</f>
        <v>10394136.18</v>
      </c>
      <c r="F47" s="38">
        <f>'[1]вспомогат'!H44</f>
        <v>292790.8100000005</v>
      </c>
      <c r="G47" s="39">
        <f>'[1]вспомогат'!I44</f>
        <v>6.468905417127154</v>
      </c>
      <c r="H47" s="35">
        <f>'[1]вспомогат'!J44</f>
        <v>-4233335.1899999995</v>
      </c>
      <c r="I47" s="36">
        <f>'[1]вспомогат'!K44</f>
        <v>71.95770778173576</v>
      </c>
      <c r="J47" s="37">
        <f>'[1]вспомогат'!L44</f>
        <v>-4050648.8200000003</v>
      </c>
    </row>
    <row r="48" spans="1:10" ht="14.25" customHeight="1">
      <c r="A48" s="52" t="s">
        <v>50</v>
      </c>
      <c r="B48" s="33">
        <f>'[1]вспомогат'!B45</f>
        <v>23535137</v>
      </c>
      <c r="C48" s="33">
        <f>'[1]вспомогат'!C45</f>
        <v>12717696</v>
      </c>
      <c r="D48" s="38">
        <f>'[1]вспомогат'!D45</f>
        <v>1962600</v>
      </c>
      <c r="E48" s="33">
        <f>'[1]вспомогат'!G45</f>
        <v>12084725.52</v>
      </c>
      <c r="F48" s="38">
        <f>'[1]вспомогат'!H45</f>
        <v>110487.7899999991</v>
      </c>
      <c r="G48" s="39">
        <f>'[1]вспомогат'!I45</f>
        <v>5.629664220931372</v>
      </c>
      <c r="H48" s="35">
        <f>'[1]вспомогат'!J45</f>
        <v>-1852112.210000001</v>
      </c>
      <c r="I48" s="36">
        <f>'[1]вспомогат'!K45</f>
        <v>95.02291547148162</v>
      </c>
      <c r="J48" s="37">
        <f>'[1]вспомогат'!L45</f>
        <v>-632970.4800000004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5178418</v>
      </c>
      <c r="D49" s="38">
        <f>'[1]вспомогат'!D46</f>
        <v>1262482</v>
      </c>
      <c r="E49" s="33">
        <f>'[1]вспомогат'!G46</f>
        <v>4042606.3</v>
      </c>
      <c r="F49" s="38">
        <f>'[1]вспомогат'!H46</f>
        <v>72105.96999999974</v>
      </c>
      <c r="G49" s="39">
        <f>'[1]вспомогат'!I46</f>
        <v>5.711445390904562</v>
      </c>
      <c r="H49" s="35">
        <f>'[1]вспомогат'!J46</f>
        <v>-1190376.0300000003</v>
      </c>
      <c r="I49" s="36">
        <f>'[1]вспомогат'!K46</f>
        <v>78.06643457519266</v>
      </c>
      <c r="J49" s="37">
        <f>'[1]вспомогат'!L46</f>
        <v>-1135811.7000000002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4416078</v>
      </c>
      <c r="D50" s="38">
        <f>'[1]вспомогат'!D47</f>
        <v>1132009</v>
      </c>
      <c r="E50" s="33">
        <f>'[1]вспомогат'!G47</f>
        <v>3787194.01</v>
      </c>
      <c r="F50" s="38">
        <f>'[1]вспомогат'!H47</f>
        <v>132088.53999999957</v>
      </c>
      <c r="G50" s="39">
        <f>'[1]вспомогат'!I47</f>
        <v>11.668506169120525</v>
      </c>
      <c r="H50" s="35">
        <f>'[1]вспомогат'!J47</f>
        <v>-999920.4600000004</v>
      </c>
      <c r="I50" s="36">
        <f>'[1]вспомогат'!K47</f>
        <v>85.75921915328489</v>
      </c>
      <c r="J50" s="37">
        <f>'[1]вспомогат'!L47</f>
        <v>-628883.9900000002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6337341</v>
      </c>
      <c r="D51" s="38">
        <f>'[1]вспомогат'!D48</f>
        <v>2343587</v>
      </c>
      <c r="E51" s="33">
        <f>'[1]вспомогат'!G48</f>
        <v>4082470.98</v>
      </c>
      <c r="F51" s="38">
        <f>'[1]вспомогат'!H48</f>
        <v>12127.759999999776</v>
      </c>
      <c r="G51" s="39">
        <f>'[1]вспомогат'!I48</f>
        <v>0.517487082834978</v>
      </c>
      <c r="H51" s="35">
        <f>'[1]вспомогат'!J48</f>
        <v>-2331459.24</v>
      </c>
      <c r="I51" s="36">
        <f>'[1]вспомогат'!K48</f>
        <v>64.41930424763319</v>
      </c>
      <c r="J51" s="37">
        <f>'[1]вспомогат'!L48</f>
        <v>-2254870.02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11266110</v>
      </c>
      <c r="D52" s="38">
        <f>'[1]вспомогат'!D49</f>
        <v>2159403</v>
      </c>
      <c r="E52" s="33">
        <f>'[1]вспомогат'!G49</f>
        <v>10119398.9</v>
      </c>
      <c r="F52" s="38">
        <f>'[1]вспомогат'!H49</f>
        <v>115382.3900000006</v>
      </c>
      <c r="G52" s="39">
        <f>'[1]вспомогат'!I49</f>
        <v>5.343254130887129</v>
      </c>
      <c r="H52" s="35">
        <f>'[1]вспомогат'!J49</f>
        <v>-2044020.6099999994</v>
      </c>
      <c r="I52" s="36">
        <f>'[1]вспомогат'!K49</f>
        <v>89.82158793052794</v>
      </c>
      <c r="J52" s="37">
        <f>'[1]вспомогат'!L49</f>
        <v>-1146711.0999999996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5352319</v>
      </c>
      <c r="D53" s="38">
        <f>'[1]вспомогат'!D50</f>
        <v>1376818</v>
      </c>
      <c r="E53" s="33">
        <f>'[1]вспомогат'!G50</f>
        <v>4322868.17</v>
      </c>
      <c r="F53" s="38">
        <f>'[1]вспомогат'!H50</f>
        <v>138043.68999999994</v>
      </c>
      <c r="G53" s="39">
        <f>'[1]вспомогат'!I50</f>
        <v>10.026284519813073</v>
      </c>
      <c r="H53" s="35">
        <f>'[1]вспомогат'!J50</f>
        <v>-1238774.31</v>
      </c>
      <c r="I53" s="36">
        <f>'[1]вспомогат'!K50</f>
        <v>80.76626542625729</v>
      </c>
      <c r="J53" s="37">
        <f>'[1]вспомогат'!L50</f>
        <v>-1029450.8300000001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4019940</v>
      </c>
      <c r="D54" s="38">
        <f>'[1]вспомогат'!D51</f>
        <v>797450</v>
      </c>
      <c r="E54" s="33">
        <f>'[1]вспомогат'!G51</f>
        <v>3820054.03</v>
      </c>
      <c r="F54" s="38">
        <f>'[1]вспомогат'!H51</f>
        <v>23901.419999999925</v>
      </c>
      <c r="G54" s="39">
        <f>'[1]вспомогат'!I51</f>
        <v>2.9972311743682893</v>
      </c>
      <c r="H54" s="35">
        <f>'[1]вспомогат'!J51</f>
        <v>-773548.5800000001</v>
      </c>
      <c r="I54" s="36">
        <f>'[1]вспомогат'!K51</f>
        <v>95.02763797469613</v>
      </c>
      <c r="J54" s="37">
        <f>'[1]вспомогат'!L51</f>
        <v>-199885.9700000002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25075964</v>
      </c>
      <c r="D55" s="38">
        <f>'[1]вспомогат'!D52</f>
        <v>4349251</v>
      </c>
      <c r="E55" s="33">
        <f>'[1]вспомогат'!G52</f>
        <v>24335543.25</v>
      </c>
      <c r="F55" s="38">
        <f>'[1]вспомогат'!H52</f>
        <v>358161.2199999988</v>
      </c>
      <c r="G55" s="39">
        <f>'[1]вспомогат'!I52</f>
        <v>8.235009200434714</v>
      </c>
      <c r="H55" s="35">
        <f>'[1]вспомогат'!J52</f>
        <v>-3991089.780000001</v>
      </c>
      <c r="I55" s="36">
        <f>'[1]вспомогат'!K52</f>
        <v>97.04728898956786</v>
      </c>
      <c r="J55" s="37">
        <f>'[1]вспомогат'!L52</f>
        <v>-740420.75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32811413</v>
      </c>
      <c r="D56" s="38">
        <f>'[1]вспомогат'!D53</f>
        <v>5705755</v>
      </c>
      <c r="E56" s="33">
        <f>'[1]вспомогат'!G53</f>
        <v>29797335.53</v>
      </c>
      <c r="F56" s="38">
        <f>'[1]вспомогат'!H53</f>
        <v>423939.950000003</v>
      </c>
      <c r="G56" s="39">
        <f>'[1]вспомогат'!I53</f>
        <v>7.430041247827904</v>
      </c>
      <c r="H56" s="35">
        <f>'[1]вспомогат'!J53</f>
        <v>-5281815.049999997</v>
      </c>
      <c r="I56" s="36">
        <f>'[1]вспомогат'!K53</f>
        <v>90.81393577899252</v>
      </c>
      <c r="J56" s="37">
        <f>'[1]вспомогат'!L53</f>
        <v>-3014077.469999999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17126777</v>
      </c>
      <c r="D57" s="38">
        <f>'[1]вспомогат'!D54</f>
        <v>3992100</v>
      </c>
      <c r="E57" s="33">
        <f>'[1]вспомогат'!G54</f>
        <v>13939834.45</v>
      </c>
      <c r="F57" s="38">
        <f>'[1]вспомогат'!H54</f>
        <v>336766.1499999985</v>
      </c>
      <c r="G57" s="39">
        <f>'[1]вспомогат'!I54</f>
        <v>8.435814483605082</v>
      </c>
      <c r="H57" s="35">
        <f>'[1]вспомогат'!J54</f>
        <v>-3655333.8500000015</v>
      </c>
      <c r="I57" s="36">
        <f>'[1]вспомогат'!K54</f>
        <v>81.39204737704006</v>
      </c>
      <c r="J57" s="37">
        <f>'[1]вспомогат'!L54</f>
        <v>-3186942.5500000007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31648233</v>
      </c>
      <c r="D58" s="38">
        <f>'[1]вспомогат'!D55</f>
        <v>13383000</v>
      </c>
      <c r="E58" s="33">
        <f>'[1]вспомогат'!G55</f>
        <v>27366697.95</v>
      </c>
      <c r="F58" s="38">
        <f>'[1]вспомогат'!H55</f>
        <v>481264.55000000075</v>
      </c>
      <c r="G58" s="39">
        <f>'[1]вспомогат'!I55</f>
        <v>3.5960886946125736</v>
      </c>
      <c r="H58" s="35">
        <f>'[1]вспомогат'!J55</f>
        <v>-12901735.45</v>
      </c>
      <c r="I58" s="36">
        <f>'[1]вспомогат'!K55</f>
        <v>86.47148783946326</v>
      </c>
      <c r="J58" s="37">
        <f>'[1]вспомогат'!L55</f>
        <v>-4281535.050000001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37334885</v>
      </c>
      <c r="D59" s="38">
        <f>'[1]вспомогат'!D56</f>
        <v>6078930</v>
      </c>
      <c r="E59" s="33">
        <f>'[1]вспомогат'!G56</f>
        <v>32503412.2</v>
      </c>
      <c r="F59" s="38">
        <f>'[1]вспомогат'!H56</f>
        <v>714735.4499999993</v>
      </c>
      <c r="G59" s="39">
        <f>'[1]вспомогат'!I56</f>
        <v>11.757586450246988</v>
      </c>
      <c r="H59" s="35">
        <f>'[1]вспомогат'!J56</f>
        <v>-5364194.550000001</v>
      </c>
      <c r="I59" s="36">
        <f>'[1]вспомогат'!K56</f>
        <v>87.05909285645315</v>
      </c>
      <c r="J59" s="37">
        <f>'[1]вспомогат'!L56</f>
        <v>-4831472.800000001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5323994</v>
      </c>
      <c r="D60" s="38">
        <f>'[1]вспомогат'!D57</f>
        <v>1133149</v>
      </c>
      <c r="E60" s="33">
        <f>'[1]вспомогат'!G57</f>
        <v>4490670.95</v>
      </c>
      <c r="F60" s="38">
        <f>'[1]вспомогат'!H57</f>
        <v>88784.29000000004</v>
      </c>
      <c r="G60" s="39">
        <f>'[1]вспомогат'!I57</f>
        <v>7.835182310534629</v>
      </c>
      <c r="H60" s="35">
        <f>'[1]вспомогат'!J57</f>
        <v>-1044364.71</v>
      </c>
      <c r="I60" s="36">
        <f>'[1]вспомогат'!K57</f>
        <v>84.34778382545134</v>
      </c>
      <c r="J60" s="37">
        <f>'[1]вспомогат'!L57</f>
        <v>-833323.0499999998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26032216</v>
      </c>
      <c r="D61" s="38">
        <f>'[1]вспомогат'!D58</f>
        <v>4112145</v>
      </c>
      <c r="E61" s="33">
        <f>'[1]вспомогат'!G58</f>
        <v>25904165.57</v>
      </c>
      <c r="F61" s="38">
        <f>'[1]вспомогат'!H58</f>
        <v>294108.7400000021</v>
      </c>
      <c r="G61" s="39">
        <f>'[1]вспомогат'!I58</f>
        <v>7.152197697308877</v>
      </c>
      <c r="H61" s="35">
        <f>'[1]вспомогат'!J58</f>
        <v>-3818036.259999998</v>
      </c>
      <c r="I61" s="36">
        <f>'[1]вспомогат'!K58</f>
        <v>99.50810783837996</v>
      </c>
      <c r="J61" s="37">
        <f>'[1]вспомогат'!L58</f>
        <v>-128050.4299999997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6527168</v>
      </c>
      <c r="D62" s="38">
        <f>'[1]вспомогат'!D59</f>
        <v>1136024</v>
      </c>
      <c r="E62" s="33">
        <f>'[1]вспомогат'!G59</f>
        <v>5686874.97</v>
      </c>
      <c r="F62" s="38">
        <f>'[1]вспомогат'!H59</f>
        <v>60410.31999999937</v>
      </c>
      <c r="G62" s="39">
        <f>'[1]вспомогат'!I59</f>
        <v>5.317697513432759</v>
      </c>
      <c r="H62" s="35">
        <f>'[1]вспомогат'!J59</f>
        <v>-1075613.6800000006</v>
      </c>
      <c r="I62" s="36">
        <f>'[1]вспомогат'!K59</f>
        <v>87.1262233483189</v>
      </c>
      <c r="J62" s="37">
        <f>'[1]вспомогат'!L59</f>
        <v>-840293.0300000003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5974810</v>
      </c>
      <c r="D63" s="38">
        <f>'[1]вспомогат'!D60</f>
        <v>1436300</v>
      </c>
      <c r="E63" s="33">
        <f>'[1]вспомогат'!G60</f>
        <v>6820591.7</v>
      </c>
      <c r="F63" s="38">
        <f>'[1]вспомогат'!H60</f>
        <v>99525.86000000034</v>
      </c>
      <c r="G63" s="39">
        <f>'[1]вспомогат'!I60</f>
        <v>6.929322564923786</v>
      </c>
      <c r="H63" s="35">
        <f>'[1]вспомогат'!J60</f>
        <v>-1336774.1399999997</v>
      </c>
      <c r="I63" s="36">
        <f>'[1]вспомогат'!K60</f>
        <v>114.15579240176676</v>
      </c>
      <c r="J63" s="37">
        <f>'[1]вспомогат'!L60</f>
        <v>845781.7000000002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5354242</v>
      </c>
      <c r="D64" s="38">
        <f>'[1]вспомогат'!D61</f>
        <v>2021259</v>
      </c>
      <c r="E64" s="33">
        <f>'[1]вспомогат'!G61</f>
        <v>3901967.11</v>
      </c>
      <c r="F64" s="38">
        <f>'[1]вспомогат'!H61</f>
        <v>155947.4299999997</v>
      </c>
      <c r="G64" s="39">
        <f>'[1]вспомогат'!I61</f>
        <v>7.715361069511611</v>
      </c>
      <c r="H64" s="35">
        <f>'[1]вспомогат'!J61</f>
        <v>-1865311.5700000003</v>
      </c>
      <c r="I64" s="36">
        <f>'[1]вспомогат'!K61</f>
        <v>72.87618135302813</v>
      </c>
      <c r="J64" s="37">
        <f>'[1]вспомогат'!L61</f>
        <v>-1452274.8900000001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4679360</v>
      </c>
      <c r="D65" s="38">
        <f>'[1]вспомогат'!D62</f>
        <v>1422851</v>
      </c>
      <c r="E65" s="33">
        <f>'[1]вспомогат'!G62</f>
        <v>3650100.51</v>
      </c>
      <c r="F65" s="38">
        <f>'[1]вспомогат'!H62</f>
        <v>105462.38999999966</v>
      </c>
      <c r="G65" s="39">
        <f>'[1]вспомогат'!I62</f>
        <v>7.412047361248625</v>
      </c>
      <c r="H65" s="35">
        <f>'[1]вспомогат'!J62</f>
        <v>-1317388.6100000003</v>
      </c>
      <c r="I65" s="36">
        <f>'[1]вспомогат'!K62</f>
        <v>78.00426789133556</v>
      </c>
      <c r="J65" s="37">
        <f>'[1]вспомогат'!L62</f>
        <v>-1029259.4900000002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2791481</v>
      </c>
      <c r="D66" s="38">
        <f>'[1]вспомогат'!D63</f>
        <v>513754</v>
      </c>
      <c r="E66" s="33">
        <f>'[1]вспомогат'!G63</f>
        <v>3390336.68</v>
      </c>
      <c r="F66" s="38">
        <f>'[1]вспомогат'!H63</f>
        <v>54374.02000000002</v>
      </c>
      <c r="G66" s="39">
        <f>'[1]вспомогат'!I63</f>
        <v>10.58366844832352</v>
      </c>
      <c r="H66" s="35">
        <f>'[1]вспомогат'!J63</f>
        <v>-459379.98</v>
      </c>
      <c r="I66" s="36">
        <f>'[1]вспомогат'!K63</f>
        <v>121.45297352910515</v>
      </c>
      <c r="J66" s="37">
        <f>'[1]вспомогат'!L63</f>
        <v>598855.6800000002</v>
      </c>
    </row>
    <row r="67" spans="1:10" ht="14.25" customHeight="1">
      <c r="A67" s="52" t="s">
        <v>69</v>
      </c>
      <c r="B67" s="33">
        <f>'[1]вспомогат'!B64</f>
        <v>12416455</v>
      </c>
      <c r="C67" s="33">
        <f>'[1]вспомогат'!C64</f>
        <v>6059475</v>
      </c>
      <c r="D67" s="38">
        <f>'[1]вспомогат'!D64</f>
        <v>1179310</v>
      </c>
      <c r="E67" s="33">
        <f>'[1]вспомогат'!G64</f>
        <v>6100159.74</v>
      </c>
      <c r="F67" s="38">
        <f>'[1]вспомогат'!H64</f>
        <v>98398.78000000026</v>
      </c>
      <c r="G67" s="39">
        <f>'[1]вспомогат'!I64</f>
        <v>8.34375863852594</v>
      </c>
      <c r="H67" s="35">
        <f>'[1]вспомогат'!J64</f>
        <v>-1080911.2199999997</v>
      </c>
      <c r="I67" s="36">
        <f>'[1]вспомогат'!K64</f>
        <v>100.67142351441338</v>
      </c>
      <c r="J67" s="37">
        <f>'[1]вспомогат'!L64</f>
        <v>40684.74000000022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4893560</v>
      </c>
      <c r="D68" s="38">
        <f>'[1]вспомогат'!D65</f>
        <v>1310170</v>
      </c>
      <c r="E68" s="33">
        <f>'[1]вспомогат'!G65</f>
        <v>4440415.23</v>
      </c>
      <c r="F68" s="38">
        <f>'[1]вспомогат'!H65</f>
        <v>375420.88000000035</v>
      </c>
      <c r="G68" s="39">
        <f>'[1]вспомогат'!I65</f>
        <v>28.654363937504318</v>
      </c>
      <c r="H68" s="35">
        <f>'[1]вспомогат'!J65</f>
        <v>-934749.1199999996</v>
      </c>
      <c r="I68" s="36">
        <f>'[1]вспомогат'!K65</f>
        <v>90.73997723538693</v>
      </c>
      <c r="J68" s="37">
        <f>'[1]вспомогат'!L65</f>
        <v>-453144.76999999955</v>
      </c>
    </row>
    <row r="69" spans="1:10" ht="14.25" customHeight="1">
      <c r="A69" s="52" t="s">
        <v>71</v>
      </c>
      <c r="B69" s="33">
        <f>'[1]вспомогат'!B66</f>
        <v>28566732</v>
      </c>
      <c r="C69" s="33">
        <f>'[1]вспомогат'!C66</f>
        <v>14586454</v>
      </c>
      <c r="D69" s="38">
        <f>'[1]вспомогат'!D66</f>
        <v>3308639</v>
      </c>
      <c r="E69" s="33">
        <f>'[1]вспомогат'!G66</f>
        <v>13264558.06</v>
      </c>
      <c r="F69" s="38">
        <f>'[1]вспомогат'!H66</f>
        <v>115029.3900000006</v>
      </c>
      <c r="G69" s="39">
        <f>'[1]вспомогат'!I66</f>
        <v>3.476637674886882</v>
      </c>
      <c r="H69" s="35">
        <f>'[1]вспомогат'!J66</f>
        <v>-3193609.6099999994</v>
      </c>
      <c r="I69" s="36">
        <f>'[1]вспомогат'!K66</f>
        <v>90.93750996643872</v>
      </c>
      <c r="J69" s="37">
        <f>'[1]вспомогат'!L66</f>
        <v>-1321895.9399999995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25705293</v>
      </c>
      <c r="D70" s="38">
        <f>'[1]вспомогат'!D67</f>
        <v>4984174</v>
      </c>
      <c r="E70" s="33">
        <f>'[1]вспомогат'!G67</f>
        <v>24871917.83</v>
      </c>
      <c r="F70" s="38">
        <f>'[1]вспомогат'!H67</f>
        <v>790843.8999999985</v>
      </c>
      <c r="G70" s="39">
        <f>'[1]вспомогат'!I67</f>
        <v>15.867100546650228</v>
      </c>
      <c r="H70" s="35">
        <f>'[1]вспомогат'!J67</f>
        <v>-4193330.1000000015</v>
      </c>
      <c r="I70" s="36">
        <f>'[1]вспомогат'!K67</f>
        <v>96.75796276665665</v>
      </c>
      <c r="J70" s="37">
        <f>'[1]вспомогат'!L67</f>
        <v>-833375.1700000018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37992782</v>
      </c>
      <c r="D71" s="38">
        <f>'[1]вспомогат'!D68</f>
        <v>6580464</v>
      </c>
      <c r="E71" s="33">
        <f>'[1]вспомогат'!G68</f>
        <v>32347855.54</v>
      </c>
      <c r="F71" s="38">
        <f>'[1]вспомогат'!H68</f>
        <v>525382.1400000006</v>
      </c>
      <c r="G71" s="39">
        <f>'[1]вспомогат'!I68</f>
        <v>7.983967999824945</v>
      </c>
      <c r="H71" s="35">
        <f>'[1]вспомогат'!J68</f>
        <v>-6055081.859999999</v>
      </c>
      <c r="I71" s="36">
        <f>'[1]вспомогат'!K68</f>
        <v>85.14210815096405</v>
      </c>
      <c r="J71" s="37">
        <f>'[1]вспомогат'!L68</f>
        <v>-5644926.460000001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7858800</v>
      </c>
      <c r="D72" s="38">
        <f>'[1]вспомогат'!D69</f>
        <v>1212200</v>
      </c>
      <c r="E72" s="33">
        <f>'[1]вспомогат'!G69</f>
        <v>6765964.33</v>
      </c>
      <c r="F72" s="38">
        <f>'[1]вспомогат'!H69</f>
        <v>114148.70999999996</v>
      </c>
      <c r="G72" s="39">
        <f>'[1]вспомогат'!I69</f>
        <v>9.416656492327997</v>
      </c>
      <c r="H72" s="35">
        <f>'[1]вспомогат'!J69</f>
        <v>-1098051.29</v>
      </c>
      <c r="I72" s="36">
        <f>'[1]вспомогат'!K69</f>
        <v>86.09411525932713</v>
      </c>
      <c r="J72" s="37">
        <f>'[1]вспомогат'!L69</f>
        <v>-1092835.67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3404120</v>
      </c>
      <c r="D73" s="38">
        <f>'[1]вспомогат'!D70</f>
        <v>593350</v>
      </c>
      <c r="E73" s="33">
        <f>'[1]вспомогат'!G70</f>
        <v>2947114.84</v>
      </c>
      <c r="F73" s="38">
        <f>'[1]вспомогат'!H70</f>
        <v>18502.040000000037</v>
      </c>
      <c r="G73" s="39">
        <f>'[1]вспомогат'!I70</f>
        <v>3.1182337574787287</v>
      </c>
      <c r="H73" s="35">
        <f>'[1]вспомогат'!J70</f>
        <v>-574847.96</v>
      </c>
      <c r="I73" s="36">
        <f>'[1]вспомогат'!K70</f>
        <v>86.5749397788562</v>
      </c>
      <c r="J73" s="37">
        <f>'[1]вспомогат'!L70</f>
        <v>-457005.16000000015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2672217</v>
      </c>
      <c r="D74" s="38">
        <f>'[1]вспомогат'!D71</f>
        <v>885188</v>
      </c>
      <c r="E74" s="33">
        <f>'[1]вспомогат'!G71</f>
        <v>1820568.49</v>
      </c>
      <c r="F74" s="38">
        <f>'[1]вспомогат'!H71</f>
        <v>33532.94999999995</v>
      </c>
      <c r="G74" s="39">
        <f>'[1]вспомогат'!I71</f>
        <v>3.7882291671373713</v>
      </c>
      <c r="H74" s="35">
        <f>'[1]вспомогат'!J71</f>
        <v>-851655.05</v>
      </c>
      <c r="I74" s="36">
        <f>'[1]вспомогат'!K71</f>
        <v>68.1295153050819</v>
      </c>
      <c r="J74" s="37">
        <f>'[1]вспомогат'!L71</f>
        <v>-851648.51</v>
      </c>
    </row>
    <row r="75" spans="1:10" ht="15" customHeight="1">
      <c r="A75" s="50" t="s">
        <v>77</v>
      </c>
      <c r="B75" s="41">
        <f>SUM(B39:B74)</f>
        <v>926529860</v>
      </c>
      <c r="C75" s="41">
        <f>SUM(C39:C74)</f>
        <v>479706258</v>
      </c>
      <c r="D75" s="41">
        <f>SUM(D39:D74)</f>
        <v>103087416</v>
      </c>
      <c r="E75" s="41">
        <f>SUM(E39:E74)</f>
        <v>425544629.88</v>
      </c>
      <c r="F75" s="41">
        <f>SUM(F39:F74)</f>
        <v>7878186.770000002</v>
      </c>
      <c r="G75" s="42">
        <f>F75/D75*100</f>
        <v>7.642239058548138</v>
      </c>
      <c r="H75" s="41">
        <f>SUM(H39:H74)</f>
        <v>-95209229.23000002</v>
      </c>
      <c r="I75" s="43">
        <f>E75/C75*100</f>
        <v>88.70941806225092</v>
      </c>
      <c r="J75" s="41">
        <f>SUM(J39:J74)</f>
        <v>-54161628.12</v>
      </c>
    </row>
    <row r="76" spans="1:10" ht="15.75" customHeight="1">
      <c r="A76" s="53" t="s">
        <v>78</v>
      </c>
      <c r="B76" s="54">
        <f>'[1]вспомогат'!B72</f>
        <v>10095989372</v>
      </c>
      <c r="C76" s="54">
        <f>'[1]вспомогат'!C72</f>
        <v>5631580712</v>
      </c>
      <c r="D76" s="54">
        <f>'[1]вспомогат'!D72</f>
        <v>856854686</v>
      </c>
      <c r="E76" s="54">
        <f>'[1]вспомогат'!G72</f>
        <v>5155903572.759998</v>
      </c>
      <c r="F76" s="54">
        <f>'[1]вспомогат'!H72</f>
        <v>96405371.67999983</v>
      </c>
      <c r="G76" s="55">
        <f>'[1]вспомогат'!I72</f>
        <v>11.251075970657624</v>
      </c>
      <c r="H76" s="54">
        <f>'[1]вспомогат'!J72</f>
        <v>-760449314.3200004</v>
      </c>
      <c r="I76" s="55">
        <f>'[1]вспомогат'!K72</f>
        <v>91.55339923964138</v>
      </c>
      <c r="J76" s="54">
        <f>'[1]вспомогат'!L72</f>
        <v>-475677139.2400001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05.07.2018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2018-07-26T12:59:58Z</dcterms:created>
  <dcterms:modified xsi:type="dcterms:W3CDTF">2018-07-26T13:00:11Z</dcterms:modified>
  <cp:category/>
  <cp:version/>
  <cp:contentType/>
  <cp:contentStatus/>
</cp:coreProperties>
</file>