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<sst xmlns="http://schemas.openxmlformats.org/spreadsheetml/2006/main" count="84" uniqueCount="79">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</sst>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04.07.2018</v>
          </cell>
        </row>
        <row r="6">
          <cell r="G6" t="str">
            <v>Фактично надійшло на 04.07.2018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969771863.58</v>
          </cell>
          <cell r="H10">
            <v>7291742.139999986</v>
          </cell>
          <cell r="I10">
            <v>5.601427400490861</v>
          </cell>
          <cell r="J10">
            <v>-122884757.86000001</v>
          </cell>
          <cell r="K10">
            <v>91.14018014414023</v>
          </cell>
          <cell r="L10">
            <v>-94272405.41999996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2394034713.6</v>
          </cell>
          <cell r="H11">
            <v>21634418.420000076</v>
          </cell>
          <cell r="I11">
            <v>5.690422793866245</v>
          </cell>
          <cell r="J11">
            <v>-358555581.5799999</v>
          </cell>
          <cell r="K11">
            <v>90.95185447914292</v>
          </cell>
          <cell r="L11">
            <v>-238165286.4000001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196829410.77</v>
          </cell>
          <cell r="H12">
            <v>2547848.800000012</v>
          </cell>
          <cell r="I12">
            <v>6.594560138218619</v>
          </cell>
          <cell r="J12">
            <v>-36087765.19999999</v>
          </cell>
          <cell r="K12">
            <v>89.27604151214555</v>
          </cell>
          <cell r="L12">
            <v>-23643414.22999999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285460695.05</v>
          </cell>
          <cell r="H13">
            <v>2617046.9399999976</v>
          </cell>
          <cell r="I13">
            <v>6.2815634259709245</v>
          </cell>
          <cell r="J13">
            <v>-39045303.06</v>
          </cell>
          <cell r="K13">
            <v>95.78845086902658</v>
          </cell>
          <cell r="L13">
            <v>-12550904.949999988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266472857.88</v>
          </cell>
          <cell r="H14">
            <v>2751587.8599999845</v>
          </cell>
          <cell r="I14">
            <v>6.493882422354348</v>
          </cell>
          <cell r="J14">
            <v>-39620412.140000015</v>
          </cell>
          <cell r="K14">
            <v>87.51506065263655</v>
          </cell>
          <cell r="L14">
            <v>-38015142.120000005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37552016.84</v>
          </cell>
          <cell r="H15">
            <v>369192.0600000024</v>
          </cell>
          <cell r="I15">
            <v>6.033693641278451</v>
          </cell>
          <cell r="J15">
            <v>-5749647.939999998</v>
          </cell>
          <cell r="K15">
            <v>89.36830553703898</v>
          </cell>
          <cell r="L15">
            <v>-4467373.159999996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17556389.94</v>
          </cell>
          <cell r="H16">
            <v>50101.51000000164</v>
          </cell>
          <cell r="I16">
            <v>1.2683714651856866</v>
          </cell>
          <cell r="J16">
            <v>-3899964.4899999984</v>
          </cell>
          <cell r="K16">
            <v>89.26387281085672</v>
          </cell>
          <cell r="L16">
            <v>-2111578.0599999987</v>
          </cell>
        </row>
        <row r="17">
          <cell r="B17">
            <v>240616626</v>
          </cell>
          <cell r="C17">
            <v>126370871</v>
          </cell>
          <cell r="D17">
            <v>20345004</v>
          </cell>
          <cell r="G17">
            <v>128148860.01</v>
          </cell>
          <cell r="H17">
            <v>1324793.4699999988</v>
          </cell>
          <cell r="I17">
            <v>6.511640253302476</v>
          </cell>
          <cell r="J17">
            <v>-19020210.53</v>
          </cell>
          <cell r="K17">
            <v>101.40696111052365</v>
          </cell>
          <cell r="L17">
            <v>1777989.0100000054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67510</v>
          </cell>
          <cell r="H18">
            <v>0</v>
          </cell>
          <cell r="I18">
            <v>0</v>
          </cell>
          <cell r="J18">
            <v>-7050</v>
          </cell>
          <cell r="K18">
            <v>136.24621594349142</v>
          </cell>
          <cell r="L18">
            <v>17960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2083034.6</v>
          </cell>
          <cell r="H19">
            <v>7624.170000000158</v>
          </cell>
          <cell r="I19">
            <v>0.666707766570052</v>
          </cell>
          <cell r="J19">
            <v>-1135930.8299999998</v>
          </cell>
          <cell r="K19">
            <v>75.81287669238608</v>
          </cell>
          <cell r="L19">
            <v>-664565.3999999999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60756089.88</v>
          </cell>
          <cell r="H20">
            <v>592064.7200000063</v>
          </cell>
          <cell r="I20">
            <v>5.178911573016082</v>
          </cell>
          <cell r="J20">
            <v>-10840158.279999994</v>
          </cell>
          <cell r="K20">
            <v>96.54130110709936</v>
          </cell>
          <cell r="L20">
            <v>-2176654.1199999973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13975127.61</v>
          </cell>
          <cell r="H21">
            <v>168365.3200000003</v>
          </cell>
          <cell r="I21">
            <v>6.770877620535601</v>
          </cell>
          <cell r="J21">
            <v>-2318244.6799999997</v>
          </cell>
          <cell r="K21">
            <v>110.24671854328929</v>
          </cell>
          <cell r="L21">
            <v>1298897.6099999994</v>
          </cell>
        </row>
        <row r="22">
          <cell r="B22">
            <v>54662673</v>
          </cell>
          <cell r="C22">
            <v>31029614</v>
          </cell>
          <cell r="D22">
            <v>5760519</v>
          </cell>
          <cell r="G22">
            <v>27860373.86</v>
          </cell>
          <cell r="H22">
            <v>202303.3900000006</v>
          </cell>
          <cell r="I22">
            <v>3.511895195554439</v>
          </cell>
          <cell r="J22">
            <v>-5558215.609999999</v>
          </cell>
          <cell r="K22">
            <v>89.78640166132908</v>
          </cell>
          <cell r="L22">
            <v>-3169240.1400000006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3285359.71</v>
          </cell>
          <cell r="H23">
            <v>4432.989999999758</v>
          </cell>
          <cell r="I23">
            <v>0.44218469456966025</v>
          </cell>
          <cell r="J23">
            <v>-998087.0100000002</v>
          </cell>
          <cell r="K23">
            <v>82.14267933834003</v>
          </cell>
          <cell r="L23">
            <v>-714217.29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17994134.55</v>
          </cell>
          <cell r="H24">
            <v>248149.16000000015</v>
          </cell>
          <cell r="I24">
            <v>7.388153428781716</v>
          </cell>
          <cell r="J24">
            <v>-3110594.84</v>
          </cell>
          <cell r="K24">
            <v>94.4137904492303</v>
          </cell>
          <cell r="L24">
            <v>-1064664.4499999993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50577384.15</v>
          </cell>
          <cell r="H25">
            <v>586346.3399999961</v>
          </cell>
          <cell r="I25">
            <v>5.099468655270342</v>
          </cell>
          <cell r="J25">
            <v>-10911838.660000004</v>
          </cell>
          <cell r="K25">
            <v>83.79916372459725</v>
          </cell>
          <cell r="L25">
            <v>-9778091.850000001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26936114.52</v>
          </cell>
          <cell r="H26">
            <v>479358.30999999866</v>
          </cell>
          <cell r="I26">
            <v>5.995109821104054</v>
          </cell>
          <cell r="J26">
            <v>-7516463.690000001</v>
          </cell>
          <cell r="K26">
            <v>84.37566041935678</v>
          </cell>
          <cell r="L26">
            <v>-4987919.48</v>
          </cell>
        </row>
        <row r="27">
          <cell r="B27">
            <v>61941188</v>
          </cell>
          <cell r="C27">
            <v>31310854</v>
          </cell>
          <cell r="D27">
            <v>7066763</v>
          </cell>
          <cell r="G27">
            <v>25182892.2</v>
          </cell>
          <cell r="H27">
            <v>440187.66000000015</v>
          </cell>
          <cell r="I27">
            <v>6.228985746373554</v>
          </cell>
          <cell r="J27">
            <v>-6626575.34</v>
          </cell>
          <cell r="K27">
            <v>80.42863410879818</v>
          </cell>
          <cell r="L27">
            <v>-6127961.800000001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41134.100000000006</v>
          </cell>
          <cell r="H28">
            <v>430</v>
          </cell>
          <cell r="I28">
            <v>2.4002232765838682</v>
          </cell>
          <cell r="J28">
            <v>-17485</v>
          </cell>
          <cell r="K28">
            <v>71.42576836256296</v>
          </cell>
          <cell r="L28">
            <v>-16455.899999999994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82587766.09</v>
          </cell>
          <cell r="H29">
            <v>511965.9099999964</v>
          </cell>
          <cell r="I29">
            <v>3.7391188413451704</v>
          </cell>
          <cell r="J29">
            <v>-13180188.090000004</v>
          </cell>
          <cell r="K29">
            <v>88.08815898543418</v>
          </cell>
          <cell r="L29">
            <v>-11168042.909999996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18083003.33</v>
          </cell>
          <cell r="H30">
            <v>177754.55999999866</v>
          </cell>
          <cell r="I30">
            <v>2.4471202917030044</v>
          </cell>
          <cell r="J30">
            <v>-7086071.440000001</v>
          </cell>
          <cell r="K30">
            <v>78.88372302312835</v>
          </cell>
          <cell r="L30">
            <v>-4840614.670000002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13905644.64</v>
          </cell>
          <cell r="H31">
            <v>119186.16000000015</v>
          </cell>
          <cell r="I31">
            <v>2.9803007252573845</v>
          </cell>
          <cell r="J31">
            <v>-3879945.84</v>
          </cell>
          <cell r="K31">
            <v>81.28891195231833</v>
          </cell>
          <cell r="L31">
            <v>-3200802.3599999994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15808099.75</v>
          </cell>
          <cell r="H32">
            <v>262398.94999999925</v>
          </cell>
          <cell r="I32">
            <v>6.649489173250276</v>
          </cell>
          <cell r="J32">
            <v>-3683753.0500000007</v>
          </cell>
          <cell r="K32">
            <v>86.45800318604044</v>
          </cell>
          <cell r="L32">
            <v>-2476037.25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26724775.1</v>
          </cell>
          <cell r="H33">
            <v>219141.70000000298</v>
          </cell>
          <cell r="I33">
            <v>3.0609345289984486</v>
          </cell>
          <cell r="J33">
            <v>-6940165.299999997</v>
          </cell>
          <cell r="K33">
            <v>85.42345297384158</v>
          </cell>
          <cell r="L33">
            <v>-4560280.8999999985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2762131.93</v>
          </cell>
          <cell r="H35">
            <v>206212.81000000006</v>
          </cell>
          <cell r="I35">
            <v>13.097583639580957</v>
          </cell>
          <cell r="J35">
            <v>-1368221.19</v>
          </cell>
          <cell r="K35">
            <v>67.56334078647114</v>
          </cell>
          <cell r="L35">
            <v>-1326079.0699999998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5908761.71</v>
          </cell>
          <cell r="H36">
            <v>53478.20999999996</v>
          </cell>
          <cell r="I36">
            <v>1.799929521717003</v>
          </cell>
          <cell r="J36">
            <v>-2917649.79</v>
          </cell>
          <cell r="K36">
            <v>69.4651637963861</v>
          </cell>
          <cell r="L36">
            <v>-2597317.29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18483027.48</v>
          </cell>
          <cell r="H37">
            <v>243180.23000000045</v>
          </cell>
          <cell r="I37">
            <v>6.058076817776332</v>
          </cell>
          <cell r="J37">
            <v>-3770968.7699999996</v>
          </cell>
          <cell r="K37">
            <v>84.12798413118175</v>
          </cell>
          <cell r="L37">
            <v>-3487102.5199999996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9359888.3</v>
          </cell>
          <cell r="H38">
            <v>44084.10000000149</v>
          </cell>
          <cell r="I38">
            <v>2.2697298304760887</v>
          </cell>
          <cell r="J38">
            <v>-1898177.8999999985</v>
          </cell>
          <cell r="K38">
            <v>91.0392330281051</v>
          </cell>
          <cell r="L38">
            <v>-921270.6999999993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7063280.01</v>
          </cell>
          <cell r="H39">
            <v>66149.93999999948</v>
          </cell>
          <cell r="I39">
            <v>2.7863164988837656</v>
          </cell>
          <cell r="J39">
            <v>-2307950.0600000005</v>
          </cell>
          <cell r="K39">
            <v>77.2923051081152</v>
          </cell>
          <cell r="L39">
            <v>-2075119.9900000002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7449654.72</v>
          </cell>
          <cell r="H40">
            <v>9804.379999999888</v>
          </cell>
          <cell r="I40">
            <v>0.5825894276357905</v>
          </cell>
          <cell r="J40">
            <v>-1673092.62</v>
          </cell>
          <cell r="K40">
            <v>107.40820382956109</v>
          </cell>
          <cell r="L40">
            <v>513820.71999999974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11506409.87</v>
          </cell>
          <cell r="H41">
            <v>34800.88999999873</v>
          </cell>
          <cell r="I41">
            <v>2.4967869039700576</v>
          </cell>
          <cell r="J41">
            <v>-1359026.1100000013</v>
          </cell>
          <cell r="K41">
            <v>94.84157891014702</v>
          </cell>
          <cell r="L41">
            <v>-625832.1300000008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14454906.07</v>
          </cell>
          <cell r="H42">
            <v>279853.4299999997</v>
          </cell>
          <cell r="I42">
            <v>9.480274258923313</v>
          </cell>
          <cell r="J42">
            <v>-2672101.5700000003</v>
          </cell>
          <cell r="K42">
            <v>89.92821728142277</v>
          </cell>
          <cell r="L42">
            <v>-1618920.9299999997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23749516.87</v>
          </cell>
          <cell r="H43">
            <v>435522.23000000045</v>
          </cell>
          <cell r="I43">
            <v>8.963926513961821</v>
          </cell>
          <cell r="J43">
            <v>-4423087.77</v>
          </cell>
          <cell r="K43">
            <v>87.69271695508742</v>
          </cell>
          <cell r="L43">
            <v>-3333139.129999999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10370110.43</v>
          </cell>
          <cell r="H44">
            <v>268765.0600000005</v>
          </cell>
          <cell r="I44">
            <v>5.93808170607713</v>
          </cell>
          <cell r="J44">
            <v>-4257360.9399999995</v>
          </cell>
          <cell r="K44">
            <v>71.79137958785817</v>
          </cell>
          <cell r="L44">
            <v>-4074674.5700000003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12046523.88</v>
          </cell>
          <cell r="H45">
            <v>72286.15000000037</v>
          </cell>
          <cell r="I45">
            <v>3.6831830225211646</v>
          </cell>
          <cell r="J45">
            <v>-1890313.8499999996</v>
          </cell>
          <cell r="K45">
            <v>94.72253370421812</v>
          </cell>
          <cell r="L45">
            <v>-671172.1199999992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3985691.37</v>
          </cell>
          <cell r="H46">
            <v>15191.040000000037</v>
          </cell>
          <cell r="I46">
            <v>1.2032678485713093</v>
          </cell>
          <cell r="J46">
            <v>-1247290.96</v>
          </cell>
          <cell r="K46">
            <v>76.96735508798247</v>
          </cell>
          <cell r="L46">
            <v>-1192726.63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3760163.01</v>
          </cell>
          <cell r="H47">
            <v>105057.53999999957</v>
          </cell>
          <cell r="I47">
            <v>9.280627627518824</v>
          </cell>
          <cell r="J47">
            <v>-1026951.4600000004</v>
          </cell>
          <cell r="K47">
            <v>85.14711492867653</v>
          </cell>
          <cell r="L47">
            <v>-655914.9900000002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4082470.98</v>
          </cell>
          <cell r="H48">
            <v>12127.759999999776</v>
          </cell>
          <cell r="I48">
            <v>0.517487082834978</v>
          </cell>
          <cell r="J48">
            <v>-2331459.24</v>
          </cell>
          <cell r="K48">
            <v>64.41930424763319</v>
          </cell>
          <cell r="L48">
            <v>-2254870.02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10088127.51</v>
          </cell>
          <cell r="H49">
            <v>84111</v>
          </cell>
          <cell r="I49">
            <v>3.895104341338787</v>
          </cell>
          <cell r="J49">
            <v>-2075292</v>
          </cell>
          <cell r="K49">
            <v>89.54401750027294</v>
          </cell>
          <cell r="L49">
            <v>-1177982.4900000002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4306195.44</v>
          </cell>
          <cell r="H50">
            <v>121370.96000000043</v>
          </cell>
          <cell r="I50">
            <v>8.81532344870567</v>
          </cell>
          <cell r="J50">
            <v>-1255447.0399999996</v>
          </cell>
          <cell r="K50">
            <v>80.4547606373985</v>
          </cell>
          <cell r="L50">
            <v>-1046123.5599999996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3820054.03</v>
          </cell>
          <cell r="H51">
            <v>23901.419999999925</v>
          </cell>
          <cell r="I51">
            <v>2.9972311743682893</v>
          </cell>
          <cell r="J51">
            <v>-773548.5800000001</v>
          </cell>
          <cell r="K51">
            <v>95.02763797469613</v>
          </cell>
          <cell r="L51">
            <v>-199885.9700000002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24216132.57</v>
          </cell>
          <cell r="H52">
            <v>238750.5399999991</v>
          </cell>
          <cell r="I52">
            <v>5.489463358173605</v>
          </cell>
          <cell r="J52">
            <v>-4110500.460000001</v>
          </cell>
          <cell r="K52">
            <v>96.57109321898851</v>
          </cell>
          <cell r="L52">
            <v>-859831.4299999997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29723738.96</v>
          </cell>
          <cell r="H53">
            <v>350343.3800000027</v>
          </cell>
          <cell r="I53">
            <v>6.140175664745554</v>
          </cell>
          <cell r="J53">
            <v>-5355411.619999997</v>
          </cell>
          <cell r="K53">
            <v>90.58963403983851</v>
          </cell>
          <cell r="L53">
            <v>-3087674.039999999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13922356.24</v>
          </cell>
          <cell r="H54">
            <v>319287.9399999995</v>
          </cell>
          <cell r="I54">
            <v>7.997994539214936</v>
          </cell>
          <cell r="J54">
            <v>-3672812.0600000005</v>
          </cell>
          <cell r="K54">
            <v>81.28999542645998</v>
          </cell>
          <cell r="L54">
            <v>-3204420.76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27125191.96</v>
          </cell>
          <cell r="H55">
            <v>239758.56000000238</v>
          </cell>
          <cell r="I55">
            <v>1.7915158036314907</v>
          </cell>
          <cell r="J55">
            <v>-13143241.439999998</v>
          </cell>
          <cell r="K55">
            <v>85.70839313525023</v>
          </cell>
          <cell r="L55">
            <v>-4523041.039999999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32086896.71</v>
          </cell>
          <cell r="H56">
            <v>298219.9600000009</v>
          </cell>
          <cell r="I56">
            <v>4.905796908337502</v>
          </cell>
          <cell r="J56">
            <v>-5780710.039999999</v>
          </cell>
          <cell r="K56">
            <v>85.9434727333431</v>
          </cell>
          <cell r="L56">
            <v>-5247988.289999999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4422405.58</v>
          </cell>
          <cell r="H57">
            <v>20518.919999999925</v>
          </cell>
          <cell r="I57">
            <v>1.8107874604310576</v>
          </cell>
          <cell r="J57">
            <v>-1112630.08</v>
          </cell>
          <cell r="K57">
            <v>83.06556280867335</v>
          </cell>
          <cell r="L57">
            <v>-901588.4199999999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25787194.75</v>
          </cell>
          <cell r="H58">
            <v>177137.9200000018</v>
          </cell>
          <cell r="I58">
            <v>4.307676893689346</v>
          </cell>
          <cell r="J58">
            <v>-3935007.079999998</v>
          </cell>
          <cell r="K58">
            <v>99.05877682483887</v>
          </cell>
          <cell r="L58">
            <v>-245021.25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5665166.17</v>
          </cell>
          <cell r="H59">
            <v>38701.51999999955</v>
          </cell>
          <cell r="I59">
            <v>3.406751970028763</v>
          </cell>
          <cell r="J59">
            <v>-1097322.4800000004</v>
          </cell>
          <cell r="K59">
            <v>86.79363193960995</v>
          </cell>
          <cell r="L59">
            <v>-862001.8300000001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6761717.93</v>
          </cell>
          <cell r="H60">
            <v>40652.08999999985</v>
          </cell>
          <cell r="I60">
            <v>2.830334192021155</v>
          </cell>
          <cell r="J60">
            <v>-1395647.9100000001</v>
          </cell>
          <cell r="K60">
            <v>113.1704260051784</v>
          </cell>
          <cell r="L60">
            <v>786907.9299999997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3869385.3</v>
          </cell>
          <cell r="H61">
            <v>123365.61999999965</v>
          </cell>
          <cell r="I61">
            <v>6.103404858061221</v>
          </cell>
          <cell r="J61">
            <v>-1897893.3800000004</v>
          </cell>
          <cell r="K61">
            <v>72.26765805505242</v>
          </cell>
          <cell r="L61">
            <v>-1484856.7000000002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3641454.16</v>
          </cell>
          <cell r="H62">
            <v>96816.04000000004</v>
          </cell>
          <cell r="I62">
            <v>6.804369536936758</v>
          </cell>
          <cell r="J62">
            <v>-1326034.96</v>
          </cell>
          <cell r="K62">
            <v>77.81949155440061</v>
          </cell>
          <cell r="L62">
            <v>-1037905.8399999999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3357672.26</v>
          </cell>
          <cell r="H63">
            <v>21709.599999999627</v>
          </cell>
          <cell r="I63">
            <v>4.2256799947055645</v>
          </cell>
          <cell r="J63">
            <v>-492044.4000000004</v>
          </cell>
          <cell r="K63">
            <v>120.28282692950442</v>
          </cell>
          <cell r="L63">
            <v>566191.2599999998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6075643.79</v>
          </cell>
          <cell r="H64">
            <v>73882.83000000007</v>
          </cell>
          <cell r="I64">
            <v>6.264920165181341</v>
          </cell>
          <cell r="J64">
            <v>-1105427.17</v>
          </cell>
          <cell r="K64">
            <v>100.26683483305072</v>
          </cell>
          <cell r="L64">
            <v>16168.790000000037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4253206.16</v>
          </cell>
          <cell r="H65">
            <v>188211.81000000006</v>
          </cell>
          <cell r="I65">
            <v>14.365449521817784</v>
          </cell>
          <cell r="J65">
            <v>-1121958.19</v>
          </cell>
          <cell r="K65">
            <v>86.914356010757</v>
          </cell>
          <cell r="L65">
            <v>-640353.8399999999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13218358.28</v>
          </cell>
          <cell r="H66">
            <v>68829.6099999994</v>
          </cell>
          <cell r="I66">
            <v>2.08029978489643</v>
          </cell>
          <cell r="J66">
            <v>-3239809.3900000006</v>
          </cell>
          <cell r="K66">
            <v>90.62077925176331</v>
          </cell>
          <cell r="L66">
            <v>-1368095.7200000007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24540680.9</v>
          </cell>
          <cell r="H67">
            <v>459606.9699999988</v>
          </cell>
          <cell r="I67">
            <v>9.221326743408213</v>
          </cell>
          <cell r="J67">
            <v>-4524567.030000001</v>
          </cell>
          <cell r="K67">
            <v>95.46936850710085</v>
          </cell>
          <cell r="L67">
            <v>-1164612.1000000015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32154105.11</v>
          </cell>
          <cell r="H68">
            <v>331631.7100000009</v>
          </cell>
          <cell r="I68">
            <v>5.039640213820802</v>
          </cell>
          <cell r="J68">
            <v>-6248832.289999999</v>
          </cell>
          <cell r="K68">
            <v>84.6321417315531</v>
          </cell>
          <cell r="L68">
            <v>-5838676.890000001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6728884.83</v>
          </cell>
          <cell r="H69">
            <v>77069.20999999996</v>
          </cell>
          <cell r="I69">
            <v>6.357796568223062</v>
          </cell>
          <cell r="J69">
            <v>-1135130.79</v>
          </cell>
          <cell r="K69">
            <v>85.62229386165828</v>
          </cell>
          <cell r="L69">
            <v>-1129915.17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2943061.46</v>
          </cell>
          <cell r="H70">
            <v>14448.660000000149</v>
          </cell>
          <cell r="I70">
            <v>2.4350990140726636</v>
          </cell>
          <cell r="J70">
            <v>-578901.3399999999</v>
          </cell>
          <cell r="K70">
            <v>86.45586700821357</v>
          </cell>
          <cell r="L70">
            <v>-461058.54000000004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1791440.42</v>
          </cell>
          <cell r="H71">
            <v>4404.879999999888</v>
          </cell>
          <cell r="I71">
            <v>0.4976208443855868</v>
          </cell>
          <cell r="J71">
            <v>-880783.1200000001</v>
          </cell>
          <cell r="K71">
            <v>67.03948144929846</v>
          </cell>
          <cell r="L71">
            <v>-880776.5800000001</v>
          </cell>
        </row>
        <row r="72">
          <cell r="B72">
            <v>10095104187</v>
          </cell>
          <cell r="C72">
            <v>5630695527</v>
          </cell>
          <cell r="D72">
            <v>855969501</v>
          </cell>
          <cell r="G72">
            <v>5107364418.54</v>
          </cell>
          <cell r="H72">
            <v>47866217.460000075</v>
          </cell>
          <cell r="I72">
            <v>5.592047076920335</v>
          </cell>
          <cell r="J72">
            <v>-808103283.5400001</v>
          </cell>
          <cell r="K72">
            <v>90.70574663555236</v>
          </cell>
          <cell r="L72">
            <v>-523331108.4600001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969771863.58</v>
      </c>
      <c r="F10" s="33">
        <f>'[1]вспомогат'!H10</f>
        <v>7291742.139999986</v>
      </c>
      <c r="G10" s="34">
        <f>'[1]вспомогат'!I10</f>
        <v>5.601427400490861</v>
      </c>
      <c r="H10" s="35">
        <f>'[1]вспомогат'!J10</f>
        <v>-122884757.86000001</v>
      </c>
      <c r="I10" s="36">
        <f>'[1]вспомогат'!K10</f>
        <v>91.14018014414023</v>
      </c>
      <c r="J10" s="37">
        <f>'[1]вспомогат'!L10</f>
        <v>-94272405.41999996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2394034713.6</v>
      </c>
      <c r="F12" s="38">
        <f>'[1]вспомогат'!H11</f>
        <v>21634418.420000076</v>
      </c>
      <c r="G12" s="39">
        <f>'[1]вспомогат'!I11</f>
        <v>5.690422793866245</v>
      </c>
      <c r="H12" s="35">
        <f>'[1]вспомогат'!J11</f>
        <v>-358555581.5799999</v>
      </c>
      <c r="I12" s="36">
        <f>'[1]вспомогат'!K11</f>
        <v>90.95185447914292</v>
      </c>
      <c r="J12" s="37">
        <f>'[1]вспомогат'!L11</f>
        <v>-238165286.4000001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196829410.77</v>
      </c>
      <c r="F13" s="38">
        <f>'[1]вспомогат'!H12</f>
        <v>2547848.800000012</v>
      </c>
      <c r="G13" s="39">
        <f>'[1]вспомогат'!I12</f>
        <v>6.594560138218619</v>
      </c>
      <c r="H13" s="35">
        <f>'[1]вспомогат'!J12</f>
        <v>-36087765.19999999</v>
      </c>
      <c r="I13" s="36">
        <f>'[1]вспомогат'!K12</f>
        <v>89.27604151214555</v>
      </c>
      <c r="J13" s="37">
        <f>'[1]вспомогат'!L12</f>
        <v>-23643414.22999999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285460695.05</v>
      </c>
      <c r="F14" s="38">
        <f>'[1]вспомогат'!H13</f>
        <v>2617046.9399999976</v>
      </c>
      <c r="G14" s="39">
        <f>'[1]вспомогат'!I13</f>
        <v>6.2815634259709245</v>
      </c>
      <c r="H14" s="35">
        <f>'[1]вспомогат'!J13</f>
        <v>-39045303.06</v>
      </c>
      <c r="I14" s="36">
        <f>'[1]вспомогат'!K13</f>
        <v>95.78845086902658</v>
      </c>
      <c r="J14" s="37">
        <f>'[1]вспомогат'!L13</f>
        <v>-12550904.949999988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266472857.88</v>
      </c>
      <c r="F15" s="38">
        <f>'[1]вспомогат'!H14</f>
        <v>2751587.8599999845</v>
      </c>
      <c r="G15" s="39">
        <f>'[1]вспомогат'!I14</f>
        <v>6.493882422354348</v>
      </c>
      <c r="H15" s="35">
        <f>'[1]вспомогат'!J14</f>
        <v>-39620412.140000015</v>
      </c>
      <c r="I15" s="36">
        <f>'[1]вспомогат'!K14</f>
        <v>87.51506065263655</v>
      </c>
      <c r="J15" s="37">
        <f>'[1]вспомогат'!L14</f>
        <v>-38015142.120000005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37552016.84</v>
      </c>
      <c r="F16" s="38">
        <f>'[1]вспомогат'!H15</f>
        <v>369192.0600000024</v>
      </c>
      <c r="G16" s="39">
        <f>'[1]вспомогат'!I15</f>
        <v>6.033693641278451</v>
      </c>
      <c r="H16" s="35">
        <f>'[1]вспомогат'!J15</f>
        <v>-5749647.939999998</v>
      </c>
      <c r="I16" s="36">
        <f>'[1]вспомогат'!K15</f>
        <v>89.36830553703898</v>
      </c>
      <c r="J16" s="37">
        <f>'[1]вспомогат'!L15</f>
        <v>-4467373.159999996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3180349694.1400003</v>
      </c>
      <c r="F17" s="41">
        <f>SUM(F12:F16)</f>
        <v>29920094.080000073</v>
      </c>
      <c r="G17" s="42">
        <f>F17/D17*100</f>
        <v>5.878455810902505</v>
      </c>
      <c r="H17" s="41">
        <f>SUM(H12:H16)</f>
        <v>-479058709.9199999</v>
      </c>
      <c r="I17" s="43">
        <f>E17/C17*100</f>
        <v>90.94009886729648</v>
      </c>
      <c r="J17" s="41">
        <f>SUM(J12:J16)</f>
        <v>-316842120.86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17556389.94</v>
      </c>
      <c r="F18" s="45">
        <f>'[1]вспомогат'!H16</f>
        <v>50101.51000000164</v>
      </c>
      <c r="G18" s="46">
        <f>'[1]вспомогат'!I16</f>
        <v>1.2683714651856866</v>
      </c>
      <c r="H18" s="47">
        <f>'[1]вспомогат'!J16</f>
        <v>-3899964.4899999984</v>
      </c>
      <c r="I18" s="48">
        <f>'[1]вспомогат'!K16</f>
        <v>89.26387281085672</v>
      </c>
      <c r="J18" s="49">
        <f>'[1]вспомогат'!L16</f>
        <v>-2111578.0599999987</v>
      </c>
    </row>
    <row r="19" spans="1:10" ht="12.75">
      <c r="A19" s="32" t="s">
        <v>21</v>
      </c>
      <c r="B19" s="33">
        <f>'[1]вспомогат'!B17</f>
        <v>240616626</v>
      </c>
      <c r="C19" s="33">
        <f>'[1]вспомогат'!C17</f>
        <v>126370871</v>
      </c>
      <c r="D19" s="38">
        <f>'[1]вспомогат'!D17</f>
        <v>20345004</v>
      </c>
      <c r="E19" s="33">
        <f>'[1]вспомогат'!G17</f>
        <v>128148860.01</v>
      </c>
      <c r="F19" s="38">
        <f>'[1]вспомогат'!H17</f>
        <v>1324793.4699999988</v>
      </c>
      <c r="G19" s="39">
        <f>'[1]вспомогат'!I17</f>
        <v>6.511640253302476</v>
      </c>
      <c r="H19" s="35">
        <f>'[1]вспомогат'!J17</f>
        <v>-19020210.53</v>
      </c>
      <c r="I19" s="36">
        <f>'[1]вспомогат'!K17</f>
        <v>101.40696111052365</v>
      </c>
      <c r="J19" s="37">
        <f>'[1]вспомогат'!L17</f>
        <v>1777989.0100000054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67510</v>
      </c>
      <c r="F20" s="38">
        <f>'[1]вспомогат'!H18</f>
        <v>0</v>
      </c>
      <c r="G20" s="39">
        <f>'[1]вспомогат'!I18</f>
        <v>0</v>
      </c>
      <c r="H20" s="35">
        <f>'[1]вспомогат'!J18</f>
        <v>-7050</v>
      </c>
      <c r="I20" s="36">
        <f>'[1]вспомогат'!K18</f>
        <v>136.24621594349142</v>
      </c>
      <c r="J20" s="37">
        <f>'[1]вспомогат'!L18</f>
        <v>17960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2083034.6</v>
      </c>
      <c r="F21" s="38">
        <f>'[1]вспомогат'!H19</f>
        <v>7624.170000000158</v>
      </c>
      <c r="G21" s="39">
        <f>'[1]вспомогат'!I19</f>
        <v>0.666707766570052</v>
      </c>
      <c r="H21" s="35">
        <f>'[1]вспомогат'!J19</f>
        <v>-1135930.8299999998</v>
      </c>
      <c r="I21" s="36">
        <f>'[1]вспомогат'!K19</f>
        <v>75.81287669238608</v>
      </c>
      <c r="J21" s="37">
        <f>'[1]вспомогат'!L19</f>
        <v>-664565.3999999999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60756089.88</v>
      </c>
      <c r="F22" s="38">
        <f>'[1]вспомогат'!H20</f>
        <v>592064.7200000063</v>
      </c>
      <c r="G22" s="39">
        <f>'[1]вспомогат'!I20</f>
        <v>5.178911573016082</v>
      </c>
      <c r="H22" s="35">
        <f>'[1]вспомогат'!J20</f>
        <v>-10840158.279999994</v>
      </c>
      <c r="I22" s="36">
        <f>'[1]вспомогат'!K20</f>
        <v>96.54130110709936</v>
      </c>
      <c r="J22" s="37">
        <f>'[1]вспомогат'!L20</f>
        <v>-2176654.1199999973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13975127.61</v>
      </c>
      <c r="F23" s="38">
        <f>'[1]вспомогат'!H21</f>
        <v>168365.3200000003</v>
      </c>
      <c r="G23" s="39">
        <f>'[1]вспомогат'!I21</f>
        <v>6.770877620535601</v>
      </c>
      <c r="H23" s="35">
        <f>'[1]вспомогат'!J21</f>
        <v>-2318244.6799999997</v>
      </c>
      <c r="I23" s="36">
        <f>'[1]вспомогат'!K21</f>
        <v>110.24671854328929</v>
      </c>
      <c r="J23" s="37">
        <f>'[1]вспомогат'!L21</f>
        <v>1298897.6099999994</v>
      </c>
    </row>
    <row r="24" spans="1:10" ht="12.75">
      <c r="A24" s="32" t="s">
        <v>26</v>
      </c>
      <c r="B24" s="33">
        <f>'[1]вспомогат'!B22</f>
        <v>54662673</v>
      </c>
      <c r="C24" s="33">
        <f>'[1]вспомогат'!C22</f>
        <v>31029614</v>
      </c>
      <c r="D24" s="38">
        <f>'[1]вспомогат'!D22</f>
        <v>5760519</v>
      </c>
      <c r="E24" s="33">
        <f>'[1]вспомогат'!G22</f>
        <v>27860373.86</v>
      </c>
      <c r="F24" s="38">
        <f>'[1]вспомогат'!H22</f>
        <v>202303.3900000006</v>
      </c>
      <c r="G24" s="39">
        <f>'[1]вспомогат'!I22</f>
        <v>3.511895195554439</v>
      </c>
      <c r="H24" s="35">
        <f>'[1]вспомогат'!J22</f>
        <v>-5558215.609999999</v>
      </c>
      <c r="I24" s="36">
        <f>'[1]вспомогат'!K22</f>
        <v>89.78640166132908</v>
      </c>
      <c r="J24" s="37">
        <f>'[1]вспомогат'!L22</f>
        <v>-3169240.1400000006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3285359.71</v>
      </c>
      <c r="F25" s="38">
        <f>'[1]вспомогат'!H23</f>
        <v>4432.989999999758</v>
      </c>
      <c r="G25" s="39">
        <f>'[1]вспомогат'!I23</f>
        <v>0.44218469456966025</v>
      </c>
      <c r="H25" s="35">
        <f>'[1]вспомогат'!J23</f>
        <v>-998087.0100000002</v>
      </c>
      <c r="I25" s="36">
        <f>'[1]вспомогат'!K23</f>
        <v>82.14267933834003</v>
      </c>
      <c r="J25" s="37">
        <f>'[1]вспомогат'!L23</f>
        <v>-714217.29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17994134.55</v>
      </c>
      <c r="F26" s="38">
        <f>'[1]вспомогат'!H24</f>
        <v>248149.16000000015</v>
      </c>
      <c r="G26" s="39">
        <f>'[1]вспомогат'!I24</f>
        <v>7.388153428781716</v>
      </c>
      <c r="H26" s="35">
        <f>'[1]вспомогат'!J24</f>
        <v>-3110594.84</v>
      </c>
      <c r="I26" s="36">
        <f>'[1]вспомогат'!K24</f>
        <v>94.4137904492303</v>
      </c>
      <c r="J26" s="37">
        <f>'[1]вспомогат'!L24</f>
        <v>-1064664.4499999993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50577384.15</v>
      </c>
      <c r="F27" s="38">
        <f>'[1]вспомогат'!H25</f>
        <v>586346.3399999961</v>
      </c>
      <c r="G27" s="39">
        <f>'[1]вспомогат'!I25</f>
        <v>5.099468655270342</v>
      </c>
      <c r="H27" s="35">
        <f>'[1]вспомогат'!J25</f>
        <v>-10911838.660000004</v>
      </c>
      <c r="I27" s="36">
        <f>'[1]вспомогат'!K25</f>
        <v>83.79916372459725</v>
      </c>
      <c r="J27" s="37">
        <f>'[1]вспомогат'!L25</f>
        <v>-9778091.850000001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26936114.52</v>
      </c>
      <c r="F28" s="38">
        <f>'[1]вспомогат'!H26</f>
        <v>479358.30999999866</v>
      </c>
      <c r="G28" s="39">
        <f>'[1]вспомогат'!I26</f>
        <v>5.995109821104054</v>
      </c>
      <c r="H28" s="35">
        <f>'[1]вспомогат'!J26</f>
        <v>-7516463.690000001</v>
      </c>
      <c r="I28" s="36">
        <f>'[1]вспомогат'!K26</f>
        <v>84.37566041935678</v>
      </c>
      <c r="J28" s="37">
        <f>'[1]вспомогат'!L26</f>
        <v>-4987919.48</v>
      </c>
    </row>
    <row r="29" spans="1:10" ht="12.75">
      <c r="A29" s="32" t="s">
        <v>31</v>
      </c>
      <c r="B29" s="33">
        <f>'[1]вспомогат'!B27</f>
        <v>61941188</v>
      </c>
      <c r="C29" s="33">
        <f>'[1]вспомогат'!C27</f>
        <v>31310854</v>
      </c>
      <c r="D29" s="38">
        <f>'[1]вспомогат'!D27</f>
        <v>7066763</v>
      </c>
      <c r="E29" s="33">
        <f>'[1]вспомогат'!G27</f>
        <v>25182892.2</v>
      </c>
      <c r="F29" s="38">
        <f>'[1]вспомогат'!H27</f>
        <v>440187.66000000015</v>
      </c>
      <c r="G29" s="39">
        <f>'[1]вспомогат'!I27</f>
        <v>6.228985746373554</v>
      </c>
      <c r="H29" s="35">
        <f>'[1]вспомогат'!J27</f>
        <v>-6626575.34</v>
      </c>
      <c r="I29" s="36">
        <f>'[1]вспомогат'!K27</f>
        <v>80.42863410879818</v>
      </c>
      <c r="J29" s="37">
        <f>'[1]вспомогат'!L27</f>
        <v>-6127961.800000001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41134.100000000006</v>
      </c>
      <c r="F30" s="38">
        <f>'[1]вспомогат'!H28</f>
        <v>430</v>
      </c>
      <c r="G30" s="39">
        <f>'[1]вспомогат'!I28</f>
        <v>2.4002232765838682</v>
      </c>
      <c r="H30" s="35">
        <f>'[1]вспомогат'!J28</f>
        <v>-17485</v>
      </c>
      <c r="I30" s="36">
        <f>'[1]вспомогат'!K28</f>
        <v>71.42576836256296</v>
      </c>
      <c r="J30" s="37">
        <f>'[1]вспомогат'!L28</f>
        <v>-16455.899999999994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82587766.09</v>
      </c>
      <c r="F31" s="38">
        <f>'[1]вспомогат'!H29</f>
        <v>511965.9099999964</v>
      </c>
      <c r="G31" s="39">
        <f>'[1]вспомогат'!I29</f>
        <v>3.7391188413451704</v>
      </c>
      <c r="H31" s="35">
        <f>'[1]вспомогат'!J29</f>
        <v>-13180188.090000004</v>
      </c>
      <c r="I31" s="36">
        <f>'[1]вспомогат'!K29</f>
        <v>88.08815898543418</v>
      </c>
      <c r="J31" s="37">
        <f>'[1]вспомогат'!L29</f>
        <v>-11168042.909999996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18083003.33</v>
      </c>
      <c r="F32" s="38">
        <f>'[1]вспомогат'!H30</f>
        <v>177754.55999999866</v>
      </c>
      <c r="G32" s="39">
        <f>'[1]вспомогат'!I30</f>
        <v>2.4471202917030044</v>
      </c>
      <c r="H32" s="35">
        <f>'[1]вспомогат'!J30</f>
        <v>-7086071.440000001</v>
      </c>
      <c r="I32" s="36">
        <f>'[1]вспомогат'!K30</f>
        <v>78.88372302312835</v>
      </c>
      <c r="J32" s="37">
        <f>'[1]вспомогат'!L30</f>
        <v>-4840614.670000002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13905644.64</v>
      </c>
      <c r="F33" s="38">
        <f>'[1]вспомогат'!H31</f>
        <v>119186.16000000015</v>
      </c>
      <c r="G33" s="39">
        <f>'[1]вспомогат'!I31</f>
        <v>2.9803007252573845</v>
      </c>
      <c r="H33" s="35">
        <f>'[1]вспомогат'!J31</f>
        <v>-3879945.84</v>
      </c>
      <c r="I33" s="36">
        <f>'[1]вспомогат'!K31</f>
        <v>81.28891195231833</v>
      </c>
      <c r="J33" s="37">
        <f>'[1]вспомогат'!L31</f>
        <v>-3200802.3599999994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15808099.75</v>
      </c>
      <c r="F34" s="38">
        <f>'[1]вспомогат'!H32</f>
        <v>262398.94999999925</v>
      </c>
      <c r="G34" s="39">
        <f>'[1]вспомогат'!I32</f>
        <v>6.649489173250276</v>
      </c>
      <c r="H34" s="35">
        <f>'[1]вспомогат'!J32</f>
        <v>-3683753.0500000007</v>
      </c>
      <c r="I34" s="36">
        <f>'[1]вспомогат'!K32</f>
        <v>86.45800318604044</v>
      </c>
      <c r="J34" s="37">
        <f>'[1]вспомогат'!L32</f>
        <v>-2476037.25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26724775.1</v>
      </c>
      <c r="F35" s="38">
        <f>'[1]вспомогат'!H33</f>
        <v>219141.70000000298</v>
      </c>
      <c r="G35" s="39">
        <f>'[1]вспомогат'!I33</f>
        <v>3.0609345289984486</v>
      </c>
      <c r="H35" s="35">
        <f>'[1]вспомогат'!J33</f>
        <v>-6940165.299999997</v>
      </c>
      <c r="I35" s="36">
        <f>'[1]вспомогат'!K33</f>
        <v>85.42345297384158</v>
      </c>
      <c r="J35" s="37">
        <f>'[1]вспомогат'!L33</f>
        <v>-4560280.8999999985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2762131.93</v>
      </c>
      <c r="F37" s="38">
        <f>'[1]вспомогат'!H35</f>
        <v>206212.81000000006</v>
      </c>
      <c r="G37" s="39">
        <f>'[1]вспомогат'!I35</f>
        <v>13.097583639580957</v>
      </c>
      <c r="H37" s="35">
        <f>'[1]вспомогат'!J35</f>
        <v>-1368221.19</v>
      </c>
      <c r="I37" s="36">
        <f>'[1]вспомогат'!K35</f>
        <v>67.56334078647114</v>
      </c>
      <c r="J37" s="37">
        <f>'[1]вспомогат'!L35</f>
        <v>-1326079.0699999998</v>
      </c>
    </row>
    <row r="38" spans="1:10" ht="18.75" customHeight="1">
      <c r="A38" s="50" t="s">
        <v>40</v>
      </c>
      <c r="B38" s="41">
        <f>SUM(B18:B37)</f>
        <v>1157726990</v>
      </c>
      <c r="C38" s="41">
        <f>SUM(C18:C37)</f>
        <v>589753185</v>
      </c>
      <c r="D38" s="41">
        <f>SUM(D18:D37)</f>
        <v>113726781</v>
      </c>
      <c r="E38" s="41">
        <f>SUM(E18:E37)</f>
        <v>534523385.6</v>
      </c>
      <c r="F38" s="41">
        <f>SUM(F18:F37)</f>
        <v>5601349.130000001</v>
      </c>
      <c r="G38" s="42">
        <f>F38/D38*100</f>
        <v>4.925268332355244</v>
      </c>
      <c r="H38" s="41">
        <f>SUM(H18:H37)</f>
        <v>-108125431.87</v>
      </c>
      <c r="I38" s="43">
        <f>E38/C38*100</f>
        <v>90.63509942722904</v>
      </c>
      <c r="J38" s="41">
        <f>SUM(J18:J37)</f>
        <v>-55229799.39999998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5908761.71</v>
      </c>
      <c r="F39" s="38">
        <f>'[1]вспомогат'!H36</f>
        <v>53478.20999999996</v>
      </c>
      <c r="G39" s="39">
        <f>'[1]вспомогат'!I36</f>
        <v>1.799929521717003</v>
      </c>
      <c r="H39" s="35">
        <f>'[1]вспомогат'!J36</f>
        <v>-2917649.79</v>
      </c>
      <c r="I39" s="36">
        <f>'[1]вспомогат'!K36</f>
        <v>69.4651637963861</v>
      </c>
      <c r="J39" s="37">
        <f>'[1]вспомогат'!L36</f>
        <v>-2597317.29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18483027.48</v>
      </c>
      <c r="F40" s="38">
        <f>'[1]вспомогат'!H37</f>
        <v>243180.23000000045</v>
      </c>
      <c r="G40" s="39">
        <f>'[1]вспомогат'!I37</f>
        <v>6.058076817776332</v>
      </c>
      <c r="H40" s="35">
        <f>'[1]вспомогат'!J37</f>
        <v>-3770968.7699999996</v>
      </c>
      <c r="I40" s="36">
        <f>'[1]вспомогат'!K37</f>
        <v>84.12798413118175</v>
      </c>
      <c r="J40" s="37">
        <f>'[1]вспомогат'!L37</f>
        <v>-3487102.5199999996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9359888.3</v>
      </c>
      <c r="F41" s="38">
        <f>'[1]вспомогат'!H38</f>
        <v>44084.10000000149</v>
      </c>
      <c r="G41" s="39">
        <f>'[1]вспомогат'!I38</f>
        <v>2.2697298304760887</v>
      </c>
      <c r="H41" s="35">
        <f>'[1]вспомогат'!J38</f>
        <v>-1898177.8999999985</v>
      </c>
      <c r="I41" s="36">
        <f>'[1]вспомогат'!K38</f>
        <v>91.0392330281051</v>
      </c>
      <c r="J41" s="37">
        <f>'[1]вспомогат'!L38</f>
        <v>-921270.6999999993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7063280.01</v>
      </c>
      <c r="F42" s="38">
        <f>'[1]вспомогат'!H39</f>
        <v>66149.93999999948</v>
      </c>
      <c r="G42" s="39">
        <f>'[1]вспомогат'!I39</f>
        <v>2.7863164988837656</v>
      </c>
      <c r="H42" s="35">
        <f>'[1]вспомогат'!J39</f>
        <v>-2307950.0600000005</v>
      </c>
      <c r="I42" s="36">
        <f>'[1]вспомогат'!K39</f>
        <v>77.2923051081152</v>
      </c>
      <c r="J42" s="37">
        <f>'[1]вспомогат'!L39</f>
        <v>-2075119.9900000002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7449654.72</v>
      </c>
      <c r="F43" s="38">
        <f>'[1]вспомогат'!H40</f>
        <v>9804.379999999888</v>
      </c>
      <c r="G43" s="39">
        <f>'[1]вспомогат'!I40</f>
        <v>0.5825894276357905</v>
      </c>
      <c r="H43" s="35">
        <f>'[1]вспомогат'!J40</f>
        <v>-1673092.62</v>
      </c>
      <c r="I43" s="36">
        <f>'[1]вспомогат'!K40</f>
        <v>107.40820382956109</v>
      </c>
      <c r="J43" s="37">
        <f>'[1]вспомогат'!L40</f>
        <v>513820.71999999974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11506409.87</v>
      </c>
      <c r="F44" s="38">
        <f>'[1]вспомогат'!H41</f>
        <v>34800.88999999873</v>
      </c>
      <c r="G44" s="39">
        <f>'[1]вспомогат'!I41</f>
        <v>2.4967869039700576</v>
      </c>
      <c r="H44" s="35">
        <f>'[1]вспомогат'!J41</f>
        <v>-1359026.1100000013</v>
      </c>
      <c r="I44" s="36">
        <f>'[1]вспомогат'!K41</f>
        <v>94.84157891014702</v>
      </c>
      <c r="J44" s="37">
        <f>'[1]вспомогат'!L41</f>
        <v>-625832.1300000008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14454906.07</v>
      </c>
      <c r="F45" s="38">
        <f>'[1]вспомогат'!H42</f>
        <v>279853.4299999997</v>
      </c>
      <c r="G45" s="39">
        <f>'[1]вспомогат'!I42</f>
        <v>9.480274258923313</v>
      </c>
      <c r="H45" s="35">
        <f>'[1]вспомогат'!J42</f>
        <v>-2672101.5700000003</v>
      </c>
      <c r="I45" s="36">
        <f>'[1]вспомогат'!K42</f>
        <v>89.92821728142277</v>
      </c>
      <c r="J45" s="37">
        <f>'[1]вспомогат'!L42</f>
        <v>-1618920.9299999997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23749516.87</v>
      </c>
      <c r="F46" s="38">
        <f>'[1]вспомогат'!H43</f>
        <v>435522.23000000045</v>
      </c>
      <c r="G46" s="39">
        <f>'[1]вспомогат'!I43</f>
        <v>8.963926513961821</v>
      </c>
      <c r="H46" s="35">
        <f>'[1]вспомогат'!J43</f>
        <v>-4423087.77</v>
      </c>
      <c r="I46" s="36">
        <f>'[1]вспомогат'!K43</f>
        <v>87.69271695508742</v>
      </c>
      <c r="J46" s="37">
        <f>'[1]вспомогат'!L43</f>
        <v>-3333139.129999999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10370110.43</v>
      </c>
      <c r="F47" s="38">
        <f>'[1]вспомогат'!H44</f>
        <v>268765.0600000005</v>
      </c>
      <c r="G47" s="39">
        <f>'[1]вспомогат'!I44</f>
        <v>5.93808170607713</v>
      </c>
      <c r="H47" s="35">
        <f>'[1]вспомогат'!J44</f>
        <v>-4257360.9399999995</v>
      </c>
      <c r="I47" s="36">
        <f>'[1]вспомогат'!K44</f>
        <v>71.79137958785817</v>
      </c>
      <c r="J47" s="37">
        <f>'[1]вспомогат'!L44</f>
        <v>-4074674.5700000003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12046523.88</v>
      </c>
      <c r="F48" s="38">
        <f>'[1]вспомогат'!H45</f>
        <v>72286.15000000037</v>
      </c>
      <c r="G48" s="39">
        <f>'[1]вспомогат'!I45</f>
        <v>3.6831830225211646</v>
      </c>
      <c r="H48" s="35">
        <f>'[1]вспомогат'!J45</f>
        <v>-1890313.8499999996</v>
      </c>
      <c r="I48" s="36">
        <f>'[1]вспомогат'!K45</f>
        <v>94.72253370421812</v>
      </c>
      <c r="J48" s="37">
        <f>'[1]вспомогат'!L45</f>
        <v>-671172.1199999992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3985691.37</v>
      </c>
      <c r="F49" s="38">
        <f>'[1]вспомогат'!H46</f>
        <v>15191.040000000037</v>
      </c>
      <c r="G49" s="39">
        <f>'[1]вспомогат'!I46</f>
        <v>1.2032678485713093</v>
      </c>
      <c r="H49" s="35">
        <f>'[1]вспомогат'!J46</f>
        <v>-1247290.96</v>
      </c>
      <c r="I49" s="36">
        <f>'[1]вспомогат'!K46</f>
        <v>76.96735508798247</v>
      </c>
      <c r="J49" s="37">
        <f>'[1]вспомогат'!L46</f>
        <v>-1192726.63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3760163.01</v>
      </c>
      <c r="F50" s="38">
        <f>'[1]вспомогат'!H47</f>
        <v>105057.53999999957</v>
      </c>
      <c r="G50" s="39">
        <f>'[1]вспомогат'!I47</f>
        <v>9.280627627518824</v>
      </c>
      <c r="H50" s="35">
        <f>'[1]вспомогат'!J47</f>
        <v>-1026951.4600000004</v>
      </c>
      <c r="I50" s="36">
        <f>'[1]вспомогат'!K47</f>
        <v>85.14711492867653</v>
      </c>
      <c r="J50" s="37">
        <f>'[1]вспомогат'!L47</f>
        <v>-655914.9900000002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4082470.98</v>
      </c>
      <c r="F51" s="38">
        <f>'[1]вспомогат'!H48</f>
        <v>12127.759999999776</v>
      </c>
      <c r="G51" s="39">
        <f>'[1]вспомогат'!I48</f>
        <v>0.517487082834978</v>
      </c>
      <c r="H51" s="35">
        <f>'[1]вспомогат'!J48</f>
        <v>-2331459.24</v>
      </c>
      <c r="I51" s="36">
        <f>'[1]вспомогат'!K48</f>
        <v>64.41930424763319</v>
      </c>
      <c r="J51" s="37">
        <f>'[1]вспомогат'!L48</f>
        <v>-2254870.02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10088127.51</v>
      </c>
      <c r="F52" s="38">
        <f>'[1]вспомогат'!H49</f>
        <v>84111</v>
      </c>
      <c r="G52" s="39">
        <f>'[1]вспомогат'!I49</f>
        <v>3.895104341338787</v>
      </c>
      <c r="H52" s="35">
        <f>'[1]вспомогат'!J49</f>
        <v>-2075292</v>
      </c>
      <c r="I52" s="36">
        <f>'[1]вспомогат'!K49</f>
        <v>89.54401750027294</v>
      </c>
      <c r="J52" s="37">
        <f>'[1]вспомогат'!L49</f>
        <v>-1177982.4900000002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4306195.44</v>
      </c>
      <c r="F53" s="38">
        <f>'[1]вспомогат'!H50</f>
        <v>121370.96000000043</v>
      </c>
      <c r="G53" s="39">
        <f>'[1]вспомогат'!I50</f>
        <v>8.81532344870567</v>
      </c>
      <c r="H53" s="35">
        <f>'[1]вспомогат'!J50</f>
        <v>-1255447.0399999996</v>
      </c>
      <c r="I53" s="36">
        <f>'[1]вспомогат'!K50</f>
        <v>80.4547606373985</v>
      </c>
      <c r="J53" s="37">
        <f>'[1]вспомогат'!L50</f>
        <v>-1046123.5599999996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3820054.03</v>
      </c>
      <c r="F54" s="38">
        <f>'[1]вспомогат'!H51</f>
        <v>23901.419999999925</v>
      </c>
      <c r="G54" s="39">
        <f>'[1]вспомогат'!I51</f>
        <v>2.9972311743682893</v>
      </c>
      <c r="H54" s="35">
        <f>'[1]вспомогат'!J51</f>
        <v>-773548.5800000001</v>
      </c>
      <c r="I54" s="36">
        <f>'[1]вспомогат'!K51</f>
        <v>95.02763797469613</v>
      </c>
      <c r="J54" s="37">
        <f>'[1]вспомогат'!L51</f>
        <v>-199885.9700000002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24216132.57</v>
      </c>
      <c r="F55" s="38">
        <f>'[1]вспомогат'!H52</f>
        <v>238750.5399999991</v>
      </c>
      <c r="G55" s="39">
        <f>'[1]вспомогат'!I52</f>
        <v>5.489463358173605</v>
      </c>
      <c r="H55" s="35">
        <f>'[1]вспомогат'!J52</f>
        <v>-4110500.460000001</v>
      </c>
      <c r="I55" s="36">
        <f>'[1]вспомогат'!K52</f>
        <v>96.57109321898851</v>
      </c>
      <c r="J55" s="37">
        <f>'[1]вспомогат'!L52</f>
        <v>-859831.4299999997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29723738.96</v>
      </c>
      <c r="F56" s="38">
        <f>'[1]вспомогат'!H53</f>
        <v>350343.3800000027</v>
      </c>
      <c r="G56" s="39">
        <f>'[1]вспомогат'!I53</f>
        <v>6.140175664745554</v>
      </c>
      <c r="H56" s="35">
        <f>'[1]вспомогат'!J53</f>
        <v>-5355411.619999997</v>
      </c>
      <c r="I56" s="36">
        <f>'[1]вспомогат'!K53</f>
        <v>90.58963403983851</v>
      </c>
      <c r="J56" s="37">
        <f>'[1]вспомогат'!L53</f>
        <v>-3087674.039999999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13922356.24</v>
      </c>
      <c r="F57" s="38">
        <f>'[1]вспомогат'!H54</f>
        <v>319287.9399999995</v>
      </c>
      <c r="G57" s="39">
        <f>'[1]вспомогат'!I54</f>
        <v>7.997994539214936</v>
      </c>
      <c r="H57" s="35">
        <f>'[1]вспомогат'!J54</f>
        <v>-3672812.0600000005</v>
      </c>
      <c r="I57" s="36">
        <f>'[1]вспомогат'!K54</f>
        <v>81.28999542645998</v>
      </c>
      <c r="J57" s="37">
        <f>'[1]вспомогат'!L54</f>
        <v>-3204420.76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27125191.96</v>
      </c>
      <c r="F58" s="38">
        <f>'[1]вспомогат'!H55</f>
        <v>239758.56000000238</v>
      </c>
      <c r="G58" s="39">
        <f>'[1]вспомогат'!I55</f>
        <v>1.7915158036314907</v>
      </c>
      <c r="H58" s="35">
        <f>'[1]вспомогат'!J55</f>
        <v>-13143241.439999998</v>
      </c>
      <c r="I58" s="36">
        <f>'[1]вспомогат'!K55</f>
        <v>85.70839313525023</v>
      </c>
      <c r="J58" s="37">
        <f>'[1]вспомогат'!L55</f>
        <v>-4523041.039999999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32086896.71</v>
      </c>
      <c r="F59" s="38">
        <f>'[1]вспомогат'!H56</f>
        <v>298219.9600000009</v>
      </c>
      <c r="G59" s="39">
        <f>'[1]вспомогат'!I56</f>
        <v>4.905796908337502</v>
      </c>
      <c r="H59" s="35">
        <f>'[1]вспомогат'!J56</f>
        <v>-5780710.039999999</v>
      </c>
      <c r="I59" s="36">
        <f>'[1]вспомогат'!K56</f>
        <v>85.9434727333431</v>
      </c>
      <c r="J59" s="37">
        <f>'[1]вспомогат'!L56</f>
        <v>-5247988.289999999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4422405.58</v>
      </c>
      <c r="F60" s="38">
        <f>'[1]вспомогат'!H57</f>
        <v>20518.919999999925</v>
      </c>
      <c r="G60" s="39">
        <f>'[1]вспомогат'!I57</f>
        <v>1.8107874604310576</v>
      </c>
      <c r="H60" s="35">
        <f>'[1]вспомогат'!J57</f>
        <v>-1112630.08</v>
      </c>
      <c r="I60" s="36">
        <f>'[1]вспомогат'!K57</f>
        <v>83.06556280867335</v>
      </c>
      <c r="J60" s="37">
        <f>'[1]вспомогат'!L57</f>
        <v>-901588.4199999999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25787194.75</v>
      </c>
      <c r="F61" s="38">
        <f>'[1]вспомогат'!H58</f>
        <v>177137.9200000018</v>
      </c>
      <c r="G61" s="39">
        <f>'[1]вспомогат'!I58</f>
        <v>4.307676893689346</v>
      </c>
      <c r="H61" s="35">
        <f>'[1]вспомогат'!J58</f>
        <v>-3935007.079999998</v>
      </c>
      <c r="I61" s="36">
        <f>'[1]вспомогат'!K58</f>
        <v>99.05877682483887</v>
      </c>
      <c r="J61" s="37">
        <f>'[1]вспомогат'!L58</f>
        <v>-245021.25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5665166.17</v>
      </c>
      <c r="F62" s="38">
        <f>'[1]вспомогат'!H59</f>
        <v>38701.51999999955</v>
      </c>
      <c r="G62" s="39">
        <f>'[1]вспомогат'!I59</f>
        <v>3.406751970028763</v>
      </c>
      <c r="H62" s="35">
        <f>'[1]вспомогат'!J59</f>
        <v>-1097322.4800000004</v>
      </c>
      <c r="I62" s="36">
        <f>'[1]вспомогат'!K59</f>
        <v>86.79363193960995</v>
      </c>
      <c r="J62" s="37">
        <f>'[1]вспомогат'!L59</f>
        <v>-862001.8300000001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6761717.93</v>
      </c>
      <c r="F63" s="38">
        <f>'[1]вспомогат'!H60</f>
        <v>40652.08999999985</v>
      </c>
      <c r="G63" s="39">
        <f>'[1]вспомогат'!I60</f>
        <v>2.830334192021155</v>
      </c>
      <c r="H63" s="35">
        <f>'[1]вспомогат'!J60</f>
        <v>-1395647.9100000001</v>
      </c>
      <c r="I63" s="36">
        <f>'[1]вспомогат'!K60</f>
        <v>113.1704260051784</v>
      </c>
      <c r="J63" s="37">
        <f>'[1]вспомогат'!L60</f>
        <v>786907.9299999997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3869385.3</v>
      </c>
      <c r="F64" s="38">
        <f>'[1]вспомогат'!H61</f>
        <v>123365.61999999965</v>
      </c>
      <c r="G64" s="39">
        <f>'[1]вспомогат'!I61</f>
        <v>6.103404858061221</v>
      </c>
      <c r="H64" s="35">
        <f>'[1]вспомогат'!J61</f>
        <v>-1897893.3800000004</v>
      </c>
      <c r="I64" s="36">
        <f>'[1]вспомогат'!K61</f>
        <v>72.26765805505242</v>
      </c>
      <c r="J64" s="37">
        <f>'[1]вспомогат'!L61</f>
        <v>-1484856.7000000002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3641454.16</v>
      </c>
      <c r="F65" s="38">
        <f>'[1]вспомогат'!H62</f>
        <v>96816.04000000004</v>
      </c>
      <c r="G65" s="39">
        <f>'[1]вспомогат'!I62</f>
        <v>6.804369536936758</v>
      </c>
      <c r="H65" s="35">
        <f>'[1]вспомогат'!J62</f>
        <v>-1326034.96</v>
      </c>
      <c r="I65" s="36">
        <f>'[1]вспомогат'!K62</f>
        <v>77.81949155440061</v>
      </c>
      <c r="J65" s="37">
        <f>'[1]вспомогат'!L62</f>
        <v>-1037905.8399999999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3357672.26</v>
      </c>
      <c r="F66" s="38">
        <f>'[1]вспомогат'!H63</f>
        <v>21709.599999999627</v>
      </c>
      <c r="G66" s="39">
        <f>'[1]вспомогат'!I63</f>
        <v>4.2256799947055645</v>
      </c>
      <c r="H66" s="35">
        <f>'[1]вспомогат'!J63</f>
        <v>-492044.4000000004</v>
      </c>
      <c r="I66" s="36">
        <f>'[1]вспомогат'!K63</f>
        <v>120.28282692950442</v>
      </c>
      <c r="J66" s="37">
        <f>'[1]вспомогат'!L63</f>
        <v>566191.2599999998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6075643.79</v>
      </c>
      <c r="F67" s="38">
        <f>'[1]вспомогат'!H64</f>
        <v>73882.83000000007</v>
      </c>
      <c r="G67" s="39">
        <f>'[1]вспомогат'!I64</f>
        <v>6.264920165181341</v>
      </c>
      <c r="H67" s="35">
        <f>'[1]вспомогат'!J64</f>
        <v>-1105427.17</v>
      </c>
      <c r="I67" s="36">
        <f>'[1]вспомогат'!K64</f>
        <v>100.26683483305072</v>
      </c>
      <c r="J67" s="37">
        <f>'[1]вспомогат'!L64</f>
        <v>16168.790000000037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4253206.16</v>
      </c>
      <c r="F68" s="38">
        <f>'[1]вспомогат'!H65</f>
        <v>188211.81000000006</v>
      </c>
      <c r="G68" s="39">
        <f>'[1]вспомогат'!I65</f>
        <v>14.365449521817784</v>
      </c>
      <c r="H68" s="35">
        <f>'[1]вспомогат'!J65</f>
        <v>-1121958.19</v>
      </c>
      <c r="I68" s="36">
        <f>'[1]вспомогат'!K65</f>
        <v>86.914356010757</v>
      </c>
      <c r="J68" s="37">
        <f>'[1]вспомогат'!L65</f>
        <v>-640353.8399999999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13218358.28</v>
      </c>
      <c r="F69" s="38">
        <f>'[1]вспомогат'!H66</f>
        <v>68829.6099999994</v>
      </c>
      <c r="G69" s="39">
        <f>'[1]вспомогат'!I66</f>
        <v>2.08029978489643</v>
      </c>
      <c r="H69" s="35">
        <f>'[1]вспомогат'!J66</f>
        <v>-3239809.3900000006</v>
      </c>
      <c r="I69" s="36">
        <f>'[1]вспомогат'!K66</f>
        <v>90.62077925176331</v>
      </c>
      <c r="J69" s="37">
        <f>'[1]вспомогат'!L66</f>
        <v>-1368095.7200000007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24540680.9</v>
      </c>
      <c r="F70" s="38">
        <f>'[1]вспомогат'!H67</f>
        <v>459606.9699999988</v>
      </c>
      <c r="G70" s="39">
        <f>'[1]вспомогат'!I67</f>
        <v>9.221326743408213</v>
      </c>
      <c r="H70" s="35">
        <f>'[1]вспомогат'!J67</f>
        <v>-4524567.030000001</v>
      </c>
      <c r="I70" s="36">
        <f>'[1]вспомогат'!K67</f>
        <v>95.46936850710085</v>
      </c>
      <c r="J70" s="37">
        <f>'[1]вспомогат'!L67</f>
        <v>-1164612.1000000015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32154105.11</v>
      </c>
      <c r="F71" s="38">
        <f>'[1]вспомогат'!H68</f>
        <v>331631.7100000009</v>
      </c>
      <c r="G71" s="39">
        <f>'[1]вспомогат'!I68</f>
        <v>5.039640213820802</v>
      </c>
      <c r="H71" s="35">
        <f>'[1]вспомогат'!J68</f>
        <v>-6248832.289999999</v>
      </c>
      <c r="I71" s="36">
        <f>'[1]вспомогат'!K68</f>
        <v>84.6321417315531</v>
      </c>
      <c r="J71" s="37">
        <f>'[1]вспомогат'!L68</f>
        <v>-5838676.890000001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6728884.83</v>
      </c>
      <c r="F72" s="38">
        <f>'[1]вспомогат'!H69</f>
        <v>77069.20999999996</v>
      </c>
      <c r="G72" s="39">
        <f>'[1]вспомогат'!I69</f>
        <v>6.357796568223062</v>
      </c>
      <c r="H72" s="35">
        <f>'[1]вспомогат'!J69</f>
        <v>-1135130.79</v>
      </c>
      <c r="I72" s="36">
        <f>'[1]вспомогат'!K69</f>
        <v>85.62229386165828</v>
      </c>
      <c r="J72" s="37">
        <f>'[1]вспомогат'!L69</f>
        <v>-1129915.17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2943061.46</v>
      </c>
      <c r="F73" s="38">
        <f>'[1]вспомогат'!H70</f>
        <v>14448.660000000149</v>
      </c>
      <c r="G73" s="39">
        <f>'[1]вспомогат'!I70</f>
        <v>2.4350990140726636</v>
      </c>
      <c r="H73" s="35">
        <f>'[1]вспомогат'!J70</f>
        <v>-578901.3399999999</v>
      </c>
      <c r="I73" s="36">
        <f>'[1]вспомогат'!K70</f>
        <v>86.45586700821357</v>
      </c>
      <c r="J73" s="37">
        <f>'[1]вспомогат'!L70</f>
        <v>-461058.54000000004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1791440.42</v>
      </c>
      <c r="F74" s="38">
        <f>'[1]вспомогат'!H71</f>
        <v>4404.879999999888</v>
      </c>
      <c r="G74" s="39">
        <f>'[1]вспомогат'!I71</f>
        <v>0.4976208443855868</v>
      </c>
      <c r="H74" s="35">
        <f>'[1]вспомогат'!J71</f>
        <v>-880783.1200000001</v>
      </c>
      <c r="I74" s="36">
        <f>'[1]вспомогат'!K71</f>
        <v>67.03948144929846</v>
      </c>
      <c r="J74" s="37">
        <f>'[1]вспомогат'!L71</f>
        <v>-880776.5800000001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422719475.22</v>
      </c>
      <c r="F75" s="41">
        <f>SUM(F39:F74)</f>
        <v>5053032.110000005</v>
      </c>
      <c r="G75" s="42">
        <f>F75/D75*100</f>
        <v>4.90169635254026</v>
      </c>
      <c r="H75" s="41">
        <f>SUM(H39:H74)</f>
        <v>-98034383.89</v>
      </c>
      <c r="I75" s="43">
        <f>E75/C75*100</f>
        <v>88.12048376904852</v>
      </c>
      <c r="J75" s="41">
        <f>SUM(J39:J74)</f>
        <v>-56986782.78</v>
      </c>
    </row>
    <row r="76" spans="1:10" ht="15.75" customHeight="1">
      <c r="A76" s="53" t="s">
        <v>78</v>
      </c>
      <c r="B76" s="54">
        <f>'[1]вспомогат'!B72</f>
        <v>10095104187</v>
      </c>
      <c r="C76" s="54">
        <f>'[1]вспомогат'!C72</f>
        <v>5630695527</v>
      </c>
      <c r="D76" s="54">
        <f>'[1]вспомогат'!D72</f>
        <v>855969501</v>
      </c>
      <c r="E76" s="54">
        <f>'[1]вспомогат'!G72</f>
        <v>5107364418.54</v>
      </c>
      <c r="F76" s="54">
        <f>'[1]вспомогат'!H72</f>
        <v>47866217.460000075</v>
      </c>
      <c r="G76" s="55">
        <f>'[1]вспомогат'!I72</f>
        <v>5.592047076920335</v>
      </c>
      <c r="H76" s="54">
        <f>'[1]вспомогат'!J72</f>
        <v>-808103283.5400001</v>
      </c>
      <c r="I76" s="55">
        <f>'[1]вспомогат'!K72</f>
        <v>90.70574663555236</v>
      </c>
      <c r="J76" s="54">
        <f>'[1]вспомогат'!L72</f>
        <v>-523331108.4600001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04.07.2018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2018-07-26T12:57:50Z</dcterms:created>
  <dcterms:modified xsi:type="dcterms:W3CDTF">2018-07-26T12:58:03Z</dcterms:modified>
  <cp:category/>
  <cp:version/>
  <cp:contentType/>
  <cp:contentStatus/>
</cp:coreProperties>
</file>