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<sst xmlns="http://schemas.openxmlformats.org/spreadsheetml/2006/main" count="84" uniqueCount="79">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</sst>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706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07.06.2018</v>
          </cell>
        </row>
        <row r="6">
          <cell r="G6" t="str">
            <v>Фактично надійшло на 07.06.2018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1886282709</v>
          </cell>
          <cell r="C10">
            <v>930249669</v>
          </cell>
          <cell r="D10">
            <v>131836120</v>
          </cell>
          <cell r="G10">
            <v>864558078.07</v>
          </cell>
          <cell r="H10">
            <v>43248254.620000005</v>
          </cell>
          <cell r="I10">
            <v>32.804556611647854</v>
          </cell>
          <cell r="J10">
            <v>-88587865.38</v>
          </cell>
          <cell r="K10">
            <v>92.93828386946731</v>
          </cell>
          <cell r="L10">
            <v>-65691590.92999995</v>
          </cell>
        </row>
        <row r="11">
          <cell r="B11">
            <v>4607500000</v>
          </cell>
          <cell r="C11">
            <v>2220360000</v>
          </cell>
          <cell r="D11">
            <v>338905000</v>
          </cell>
          <cell r="G11">
            <v>2087687113.12</v>
          </cell>
          <cell r="H11">
            <v>119908905.6099999</v>
          </cell>
          <cell r="I11">
            <v>35.381273693217835</v>
          </cell>
          <cell r="J11">
            <v>-218996094.3900001</v>
          </cell>
          <cell r="K11">
            <v>94.02471279972616</v>
          </cell>
          <cell r="L11">
            <v>-132672886.88000011</v>
          </cell>
        </row>
        <row r="12">
          <cell r="B12">
            <v>390303510</v>
          </cell>
          <cell r="C12">
            <v>179455911</v>
          </cell>
          <cell r="D12">
            <v>32569928</v>
          </cell>
          <cell r="G12">
            <v>166510963.97</v>
          </cell>
          <cell r="H12">
            <v>6733199.5</v>
          </cell>
          <cell r="I12">
            <v>20.67305613939337</v>
          </cell>
          <cell r="J12">
            <v>-25836728.5</v>
          </cell>
          <cell r="K12">
            <v>92.78655857148111</v>
          </cell>
          <cell r="L12">
            <v>-12944947.030000001</v>
          </cell>
        </row>
        <row r="13">
          <cell r="B13">
            <v>507674718</v>
          </cell>
          <cell r="C13">
            <v>256349250</v>
          </cell>
          <cell r="D13">
            <v>40854100</v>
          </cell>
          <cell r="G13">
            <v>252535624.91</v>
          </cell>
          <cell r="H13">
            <v>16653054.870000005</v>
          </cell>
          <cell r="I13">
            <v>40.76226099706028</v>
          </cell>
          <cell r="J13">
            <v>-24201045.129999995</v>
          </cell>
          <cell r="K13">
            <v>98.51233226155333</v>
          </cell>
          <cell r="L13">
            <v>-3813625.0900000036</v>
          </cell>
        </row>
        <row r="14">
          <cell r="B14">
            <v>529300000</v>
          </cell>
          <cell r="C14">
            <v>253922000</v>
          </cell>
          <cell r="D14">
            <v>48520000</v>
          </cell>
          <cell r="G14">
            <v>227347777.94</v>
          </cell>
          <cell r="H14">
            <v>10057142.22999999</v>
          </cell>
          <cell r="I14">
            <v>20.727828173948865</v>
          </cell>
          <cell r="J14">
            <v>-38462857.77000001</v>
          </cell>
          <cell r="K14">
            <v>89.53449403360086</v>
          </cell>
          <cell r="L14">
            <v>-26574222.060000002</v>
          </cell>
        </row>
        <row r="15">
          <cell r="B15">
            <v>75491400</v>
          </cell>
          <cell r="C15">
            <v>35900550</v>
          </cell>
          <cell r="D15">
            <v>5831350</v>
          </cell>
          <cell r="G15">
            <v>31907100.26</v>
          </cell>
          <cell r="H15">
            <v>1031373.7400000021</v>
          </cell>
          <cell r="I15">
            <v>17.686706165810698</v>
          </cell>
          <cell r="J15">
            <v>-4799976.259999998</v>
          </cell>
          <cell r="K15">
            <v>88.87635498620496</v>
          </cell>
          <cell r="L15">
            <v>-3993449.7399999984</v>
          </cell>
        </row>
        <row r="16">
          <cell r="B16">
            <v>43154404</v>
          </cell>
          <cell r="C16">
            <v>15844902</v>
          </cell>
          <cell r="D16">
            <v>3138099</v>
          </cell>
          <cell r="G16">
            <v>15185266.03</v>
          </cell>
          <cell r="H16">
            <v>397093.63999999873</v>
          </cell>
          <cell r="I16">
            <v>12.653955149279827</v>
          </cell>
          <cell r="J16">
            <v>-2741005.3600000013</v>
          </cell>
          <cell r="K16">
            <v>95.83691984967783</v>
          </cell>
          <cell r="L16">
            <v>-659635.9700000007</v>
          </cell>
        </row>
        <row r="17">
          <cell r="B17">
            <v>240260391</v>
          </cell>
          <cell r="C17">
            <v>105669632</v>
          </cell>
          <cell r="D17">
            <v>19822802</v>
          </cell>
          <cell r="G17">
            <v>111696085.78</v>
          </cell>
          <cell r="H17">
            <v>7283874.689999998</v>
          </cell>
          <cell r="I17">
            <v>36.74492985401356</v>
          </cell>
          <cell r="J17">
            <v>-12538927.310000002</v>
          </cell>
          <cell r="K17">
            <v>105.70310851465821</v>
          </cell>
          <cell r="L17">
            <v>6026453.780000001</v>
          </cell>
        </row>
        <row r="18">
          <cell r="B18">
            <v>85000</v>
          </cell>
          <cell r="C18">
            <v>42500</v>
          </cell>
          <cell r="D18">
            <v>7150</v>
          </cell>
          <cell r="G18">
            <v>65290</v>
          </cell>
          <cell r="H18">
            <v>1170</v>
          </cell>
          <cell r="I18">
            <v>16.363636363636363</v>
          </cell>
          <cell r="J18">
            <v>-5980</v>
          </cell>
          <cell r="K18">
            <v>153.6235294117647</v>
          </cell>
          <cell r="L18">
            <v>22790</v>
          </cell>
        </row>
        <row r="19">
          <cell r="B19">
            <v>5209740</v>
          </cell>
          <cell r="C19">
            <v>1305370</v>
          </cell>
          <cell r="D19">
            <v>274575</v>
          </cell>
          <cell r="G19">
            <v>1775887.32</v>
          </cell>
          <cell r="H19">
            <v>64324.10000000009</v>
          </cell>
          <cell r="I19">
            <v>23.426786852408302</v>
          </cell>
          <cell r="J19">
            <v>-210250.8999999999</v>
          </cell>
          <cell r="K19">
            <v>136.04474746623563</v>
          </cell>
          <cell r="L19">
            <v>470517.32000000007</v>
          </cell>
        </row>
        <row r="20">
          <cell r="B20">
            <v>123652539</v>
          </cell>
          <cell r="C20">
            <v>51200521</v>
          </cell>
          <cell r="D20">
            <v>10549975</v>
          </cell>
          <cell r="G20">
            <v>51477177.41</v>
          </cell>
          <cell r="H20">
            <v>3002669.8699999973</v>
          </cell>
          <cell r="I20">
            <v>28.461393226050273</v>
          </cell>
          <cell r="J20">
            <v>-7547305.130000003</v>
          </cell>
          <cell r="K20">
            <v>100.54033905240925</v>
          </cell>
          <cell r="L20">
            <v>276656.4099999964</v>
          </cell>
        </row>
        <row r="21">
          <cell r="B21">
            <v>27632520</v>
          </cell>
          <cell r="C21">
            <v>10189620</v>
          </cell>
          <cell r="D21">
            <v>2025100</v>
          </cell>
          <cell r="G21">
            <v>11640603.67</v>
          </cell>
          <cell r="H21">
            <v>424354.8100000005</v>
          </cell>
          <cell r="I21">
            <v>20.95475828354158</v>
          </cell>
          <cell r="J21">
            <v>-1600745.1899999995</v>
          </cell>
          <cell r="K21">
            <v>114.23982121021197</v>
          </cell>
          <cell r="L21">
            <v>1450983.67</v>
          </cell>
        </row>
        <row r="22">
          <cell r="B22">
            <v>54122518</v>
          </cell>
          <cell r="C22">
            <v>24968940</v>
          </cell>
          <cell r="D22">
            <v>4474132</v>
          </cell>
          <cell r="G22">
            <v>23896089.81</v>
          </cell>
          <cell r="H22">
            <v>596919.0700000003</v>
          </cell>
          <cell r="I22">
            <v>13.341561447002464</v>
          </cell>
          <cell r="J22">
            <v>-3877212.9299999997</v>
          </cell>
          <cell r="K22">
            <v>95.70326097143091</v>
          </cell>
          <cell r="L22">
            <v>-1072850.1900000013</v>
          </cell>
        </row>
        <row r="23">
          <cell r="B23">
            <v>9303300</v>
          </cell>
          <cell r="C23">
            <v>3467057</v>
          </cell>
          <cell r="D23">
            <v>941070</v>
          </cell>
          <cell r="G23">
            <v>2700442</v>
          </cell>
          <cell r="H23">
            <v>23764.490000000224</v>
          </cell>
          <cell r="I23">
            <v>2.5252627328466772</v>
          </cell>
          <cell r="J23">
            <v>-917305.5099999998</v>
          </cell>
          <cell r="K23">
            <v>77.88859542834167</v>
          </cell>
          <cell r="L23">
            <v>-766615</v>
          </cell>
        </row>
        <row r="24">
          <cell r="B24">
            <v>44969480</v>
          </cell>
          <cell r="C24">
            <v>15700055</v>
          </cell>
          <cell r="D24">
            <v>2751921</v>
          </cell>
          <cell r="G24">
            <v>15455969.74</v>
          </cell>
          <cell r="H24">
            <v>470712.5800000001</v>
          </cell>
          <cell r="I24">
            <v>17.104872559931774</v>
          </cell>
          <cell r="J24">
            <v>-2281208.42</v>
          </cell>
          <cell r="K24">
            <v>98.44532226160992</v>
          </cell>
          <cell r="L24">
            <v>-244085.25999999978</v>
          </cell>
        </row>
        <row r="25">
          <cell r="B25">
            <v>119701400</v>
          </cell>
          <cell r="C25">
            <v>49887291</v>
          </cell>
          <cell r="D25">
            <v>9161720</v>
          </cell>
          <cell r="G25">
            <v>42614329.17</v>
          </cell>
          <cell r="H25">
            <v>1794601.940000005</v>
          </cell>
          <cell r="I25">
            <v>19.588046131075878</v>
          </cell>
          <cell r="J25">
            <v>-7367118.059999995</v>
          </cell>
          <cell r="K25">
            <v>85.42121313021387</v>
          </cell>
          <cell r="L25">
            <v>-7272961.829999998</v>
          </cell>
        </row>
        <row r="26">
          <cell r="B26">
            <v>66457664</v>
          </cell>
          <cell r="C26">
            <v>23928212</v>
          </cell>
          <cell r="D26">
            <v>4819752</v>
          </cell>
          <cell r="G26">
            <v>22477543.94</v>
          </cell>
          <cell r="H26">
            <v>628979.0800000019</v>
          </cell>
          <cell r="I26">
            <v>13.050029960047777</v>
          </cell>
          <cell r="J26">
            <v>-4190772.919999998</v>
          </cell>
          <cell r="K26">
            <v>93.93741554947775</v>
          </cell>
          <cell r="L26">
            <v>-1450668.0599999987</v>
          </cell>
        </row>
        <row r="27">
          <cell r="B27">
            <v>61600288</v>
          </cell>
          <cell r="C27">
            <v>24032021</v>
          </cell>
          <cell r="D27">
            <v>4818663</v>
          </cell>
          <cell r="G27">
            <v>21248682.34</v>
          </cell>
          <cell r="H27">
            <v>916149.7800000012</v>
          </cell>
          <cell r="I27">
            <v>19.012530654249968</v>
          </cell>
          <cell r="J27">
            <v>-3902513.219999999</v>
          </cell>
          <cell r="K27">
            <v>88.41820810659245</v>
          </cell>
          <cell r="L27">
            <v>-2783338.66</v>
          </cell>
        </row>
        <row r="28">
          <cell r="B28">
            <v>88000</v>
          </cell>
          <cell r="C28">
            <v>39675</v>
          </cell>
          <cell r="D28">
            <v>3915</v>
          </cell>
          <cell r="G28">
            <v>36530.81000000001</v>
          </cell>
          <cell r="H28">
            <v>360</v>
          </cell>
          <cell r="I28">
            <v>9.195402298850574</v>
          </cell>
          <cell r="J28">
            <v>-3555</v>
          </cell>
          <cell r="K28">
            <v>92.07513547574042</v>
          </cell>
          <cell r="L28">
            <v>-3144.189999999988</v>
          </cell>
        </row>
        <row r="29">
          <cell r="B29">
            <v>166107525</v>
          </cell>
          <cell r="C29">
            <v>79813655</v>
          </cell>
          <cell r="D29">
            <v>13003915</v>
          </cell>
          <cell r="G29">
            <v>72929654.78</v>
          </cell>
          <cell r="H29">
            <v>4175945.75</v>
          </cell>
          <cell r="I29">
            <v>32.11298866533656</v>
          </cell>
          <cell r="J29">
            <v>-8827969.25</v>
          </cell>
          <cell r="K29">
            <v>91.37490919317001</v>
          </cell>
          <cell r="L29">
            <v>-6884000.219999999</v>
          </cell>
        </row>
        <row r="30">
          <cell r="B30">
            <v>45381306</v>
          </cell>
          <cell r="C30">
            <v>15820792</v>
          </cell>
          <cell r="D30">
            <v>3619583</v>
          </cell>
          <cell r="G30">
            <v>14749031.43</v>
          </cell>
          <cell r="H30">
            <v>431856.5099999998</v>
          </cell>
          <cell r="I30">
            <v>11.931112230331498</v>
          </cell>
          <cell r="J30">
            <v>-3187726.49</v>
          </cell>
          <cell r="K30">
            <v>93.22561999424555</v>
          </cell>
          <cell r="L30">
            <v>-1071760.5700000003</v>
          </cell>
        </row>
        <row r="31">
          <cell r="B31">
            <v>39220529</v>
          </cell>
          <cell r="C31">
            <v>13037315</v>
          </cell>
          <cell r="D31">
            <v>1953663</v>
          </cell>
          <cell r="G31">
            <v>11716970.18</v>
          </cell>
          <cell r="H31">
            <v>483489.6899999995</v>
          </cell>
          <cell r="I31">
            <v>24.747855182802738</v>
          </cell>
          <cell r="J31">
            <v>-1470173.3100000005</v>
          </cell>
          <cell r="K31">
            <v>89.8725710010075</v>
          </cell>
          <cell r="L31">
            <v>-1320344.8200000003</v>
          </cell>
        </row>
        <row r="32">
          <cell r="B32">
            <v>37871829</v>
          </cell>
          <cell r="C32">
            <v>15557419</v>
          </cell>
          <cell r="D32">
            <v>2973505</v>
          </cell>
          <cell r="G32">
            <v>13230649.19</v>
          </cell>
          <cell r="H32">
            <v>386496.12999999896</v>
          </cell>
          <cell r="I32">
            <v>12.997998321845733</v>
          </cell>
          <cell r="J32">
            <v>-2587008.870000001</v>
          </cell>
          <cell r="K32">
            <v>85.04398570225563</v>
          </cell>
          <cell r="L32">
            <v>-2326769.8100000005</v>
          </cell>
        </row>
        <row r="33">
          <cell r="B33">
            <v>64693265</v>
          </cell>
          <cell r="C33">
            <v>23920096</v>
          </cell>
          <cell r="D33">
            <v>4540876</v>
          </cell>
          <cell r="G33">
            <v>22844783.21</v>
          </cell>
          <cell r="H33">
            <v>876914.0100000016</v>
          </cell>
          <cell r="I33">
            <v>19.311560368528045</v>
          </cell>
          <cell r="J33">
            <v>-3663961.9899999984</v>
          </cell>
          <cell r="K33">
            <v>95.50456323419438</v>
          </cell>
          <cell r="L33">
            <v>-1075312.789999999</v>
          </cell>
        </row>
        <row r="34">
          <cell r="B34">
            <v>252000</v>
          </cell>
          <cell r="C34">
            <v>102200</v>
          </cell>
          <cell r="D34">
            <v>11300</v>
          </cell>
          <cell r="G34">
            <v>180782.65</v>
          </cell>
          <cell r="H34">
            <v>2750</v>
          </cell>
          <cell r="I34">
            <v>24.336283185840706</v>
          </cell>
          <cell r="J34">
            <v>-8550</v>
          </cell>
          <cell r="K34">
            <v>176.8910469667319</v>
          </cell>
          <cell r="L34">
            <v>78582.65</v>
          </cell>
        </row>
        <row r="35">
          <cell r="B35">
            <v>7775400</v>
          </cell>
          <cell r="C35">
            <v>2669777</v>
          </cell>
          <cell r="D35">
            <v>464444</v>
          </cell>
          <cell r="G35">
            <v>2241685.58</v>
          </cell>
          <cell r="H35">
            <v>32586.52000000002</v>
          </cell>
          <cell r="I35">
            <v>7.0162430777445755</v>
          </cell>
          <cell r="J35">
            <v>-431857.48</v>
          </cell>
          <cell r="K35">
            <v>83.96527425324287</v>
          </cell>
          <cell r="L35">
            <v>-428091.4199999999</v>
          </cell>
        </row>
        <row r="36">
          <cell r="B36">
            <v>15969215</v>
          </cell>
          <cell r="C36">
            <v>6974951</v>
          </cell>
          <cell r="D36">
            <v>2026126</v>
          </cell>
          <cell r="G36">
            <v>5166293.71</v>
          </cell>
          <cell r="H36">
            <v>153909.6299999999</v>
          </cell>
          <cell r="I36">
            <v>7.596251664506545</v>
          </cell>
          <cell r="J36">
            <v>-1872216.37</v>
          </cell>
          <cell r="K36">
            <v>74.0692473681894</v>
          </cell>
          <cell r="L36">
            <v>-1808657.29</v>
          </cell>
        </row>
        <row r="37">
          <cell r="B37">
            <v>42440358</v>
          </cell>
          <cell r="C37">
            <v>18155981</v>
          </cell>
          <cell r="D37">
            <v>2922502</v>
          </cell>
          <cell r="G37">
            <v>15905985.82</v>
          </cell>
          <cell r="H37">
            <v>457792.6799999997</v>
          </cell>
          <cell r="I37">
            <v>15.664409468325418</v>
          </cell>
          <cell r="J37">
            <v>-2464709.3200000003</v>
          </cell>
          <cell r="K37">
            <v>87.60741609059846</v>
          </cell>
          <cell r="L37">
            <v>-2249995.1799999997</v>
          </cell>
        </row>
        <row r="38">
          <cell r="B38">
            <v>21001547</v>
          </cell>
          <cell r="C38">
            <v>8338897</v>
          </cell>
          <cell r="D38">
            <v>1330285</v>
          </cell>
          <cell r="G38">
            <v>8168985.73</v>
          </cell>
          <cell r="H38">
            <v>553875.1700000009</v>
          </cell>
          <cell r="I38">
            <v>41.63582766099</v>
          </cell>
          <cell r="J38">
            <v>-776409.8299999991</v>
          </cell>
          <cell r="K38">
            <v>97.96242512648857</v>
          </cell>
          <cell r="L38">
            <v>-169911.26999999955</v>
          </cell>
        </row>
        <row r="39">
          <cell r="B39">
            <v>19072094</v>
          </cell>
          <cell r="C39">
            <v>7209000</v>
          </cell>
          <cell r="D39">
            <v>1535917</v>
          </cell>
          <cell r="G39">
            <v>5973413.67</v>
          </cell>
          <cell r="H39">
            <v>167932.75</v>
          </cell>
          <cell r="I39">
            <v>10.933712563895053</v>
          </cell>
          <cell r="J39">
            <v>-1367984.25</v>
          </cell>
          <cell r="K39">
            <v>82.86050312109863</v>
          </cell>
          <cell r="L39">
            <v>-1235586.33</v>
          </cell>
        </row>
        <row r="40">
          <cell r="B40">
            <v>16826730</v>
          </cell>
          <cell r="C40">
            <v>5252937</v>
          </cell>
          <cell r="D40">
            <v>748377</v>
          </cell>
          <cell r="G40">
            <v>6785255.84</v>
          </cell>
          <cell r="H40">
            <v>200679.58999999985</v>
          </cell>
          <cell r="I40">
            <v>26.815306990995158</v>
          </cell>
          <cell r="J40">
            <v>-547697.4100000001</v>
          </cell>
          <cell r="K40">
            <v>129.17070659709034</v>
          </cell>
          <cell r="L40">
            <v>1532318.8399999999</v>
          </cell>
        </row>
        <row r="41">
          <cell r="B41">
            <v>18403480</v>
          </cell>
          <cell r="C41">
            <v>10738415</v>
          </cell>
          <cell r="D41">
            <v>947223</v>
          </cell>
          <cell r="G41">
            <v>10561938.36</v>
          </cell>
          <cell r="H41">
            <v>313795.7899999991</v>
          </cell>
          <cell r="I41">
            <v>33.12797408846693</v>
          </cell>
          <cell r="J41">
            <v>-633427.2100000009</v>
          </cell>
          <cell r="K41">
            <v>98.35658577173632</v>
          </cell>
          <cell r="L41">
            <v>-176476.6400000006</v>
          </cell>
        </row>
        <row r="42">
          <cell r="B42">
            <v>27766097</v>
          </cell>
          <cell r="C42">
            <v>13121872</v>
          </cell>
          <cell r="D42">
            <v>2097967</v>
          </cell>
          <cell r="G42">
            <v>12717192.9</v>
          </cell>
          <cell r="H42">
            <v>838469.6300000008</v>
          </cell>
          <cell r="I42">
            <v>39.96581595420714</v>
          </cell>
          <cell r="J42">
            <v>-1259497.3699999992</v>
          </cell>
          <cell r="K42">
            <v>96.91599567500735</v>
          </cell>
          <cell r="L42">
            <v>-404679.0999999996</v>
          </cell>
        </row>
        <row r="43">
          <cell r="B43">
            <v>50187500</v>
          </cell>
          <cell r="C43">
            <v>22224046</v>
          </cell>
          <cell r="D43">
            <v>4063002</v>
          </cell>
          <cell r="G43">
            <v>19716852.89</v>
          </cell>
          <cell r="H43">
            <v>1056983.8900000006</v>
          </cell>
          <cell r="I43">
            <v>26.014850349569123</v>
          </cell>
          <cell r="J43">
            <v>-3006018.1099999994</v>
          </cell>
          <cell r="K43">
            <v>88.71855687303743</v>
          </cell>
          <cell r="L43">
            <v>-2507193.1099999994</v>
          </cell>
        </row>
        <row r="44">
          <cell r="B44">
            <v>27068682</v>
          </cell>
          <cell r="C44">
            <v>11468659</v>
          </cell>
          <cell r="D44">
            <v>3154328</v>
          </cell>
          <cell r="G44">
            <v>8729894.22</v>
          </cell>
          <cell r="H44">
            <v>160846.63000000082</v>
          </cell>
          <cell r="I44">
            <v>5.099236033792327</v>
          </cell>
          <cell r="J44">
            <v>-2993481.369999999</v>
          </cell>
          <cell r="K44">
            <v>76.11957265448385</v>
          </cell>
          <cell r="L44">
            <v>-2738764.7799999993</v>
          </cell>
        </row>
        <row r="45">
          <cell r="B45">
            <v>23343637</v>
          </cell>
          <cell r="C45">
            <v>10563596</v>
          </cell>
          <cell r="D45">
            <v>1639973</v>
          </cell>
          <cell r="G45">
            <v>10569819.8</v>
          </cell>
          <cell r="H45">
            <v>381657.80000000075</v>
          </cell>
          <cell r="I45">
            <v>23.272200213052333</v>
          </cell>
          <cell r="J45">
            <v>-1258315.1999999993</v>
          </cell>
          <cell r="K45">
            <v>100.0589174368274</v>
          </cell>
          <cell r="L45">
            <v>6223.800000000745</v>
          </cell>
        </row>
        <row r="46">
          <cell r="B46">
            <v>8330282</v>
          </cell>
          <cell r="C46">
            <v>4197936</v>
          </cell>
          <cell r="D46">
            <v>813323</v>
          </cell>
          <cell r="G46">
            <v>3487417.49</v>
          </cell>
          <cell r="H46">
            <v>82734.46000000043</v>
          </cell>
          <cell r="I46">
            <v>10.172398911625569</v>
          </cell>
          <cell r="J46">
            <v>-730588.5399999996</v>
          </cell>
          <cell r="K46">
            <v>83.07457498161001</v>
          </cell>
          <cell r="L46">
            <v>-710518.5099999998</v>
          </cell>
        </row>
        <row r="47">
          <cell r="B47">
            <v>9297400</v>
          </cell>
          <cell r="C47">
            <v>3284069</v>
          </cell>
          <cell r="D47">
            <v>766079</v>
          </cell>
          <cell r="G47">
            <v>3120325.47</v>
          </cell>
          <cell r="H47">
            <v>42599.380000000354</v>
          </cell>
          <cell r="I47">
            <v>5.5607032695061935</v>
          </cell>
          <cell r="J47">
            <v>-723479.6199999996</v>
          </cell>
          <cell r="K47">
            <v>95.01400457785753</v>
          </cell>
          <cell r="L47">
            <v>-163743.5299999998</v>
          </cell>
        </row>
        <row r="48">
          <cell r="B48">
            <v>10646930</v>
          </cell>
          <cell r="C48">
            <v>4511754</v>
          </cell>
          <cell r="D48">
            <v>1263179</v>
          </cell>
          <cell r="G48">
            <v>3438110.04</v>
          </cell>
          <cell r="H48">
            <v>61500.330000000075</v>
          </cell>
          <cell r="I48">
            <v>4.8686947772247695</v>
          </cell>
          <cell r="J48">
            <v>-1201678.67</v>
          </cell>
          <cell r="K48">
            <v>76.20340204718609</v>
          </cell>
          <cell r="L48">
            <v>-1073643.96</v>
          </cell>
        </row>
        <row r="49">
          <cell r="B49">
            <v>25800600</v>
          </cell>
          <cell r="C49">
            <v>9106707</v>
          </cell>
          <cell r="D49">
            <v>2310797</v>
          </cell>
          <cell r="G49">
            <v>8636640.76</v>
          </cell>
          <cell r="H49">
            <v>363399.5599999996</v>
          </cell>
          <cell r="I49">
            <v>15.726156819486938</v>
          </cell>
          <cell r="J49">
            <v>-1947397.4400000004</v>
          </cell>
          <cell r="K49">
            <v>94.83824130939976</v>
          </cell>
          <cell r="L49">
            <v>-470066.2400000002</v>
          </cell>
        </row>
        <row r="50">
          <cell r="B50">
            <v>10680400</v>
          </cell>
          <cell r="C50">
            <v>4420001</v>
          </cell>
          <cell r="D50">
            <v>1091350</v>
          </cell>
          <cell r="G50">
            <v>3515087.66</v>
          </cell>
          <cell r="H50">
            <v>138883.93000000017</v>
          </cell>
          <cell r="I50">
            <v>12.725883538736444</v>
          </cell>
          <cell r="J50">
            <v>-952466.0699999998</v>
          </cell>
          <cell r="K50">
            <v>79.52685214324613</v>
          </cell>
          <cell r="L50">
            <v>-904913.3399999999</v>
          </cell>
        </row>
        <row r="51">
          <cell r="B51">
            <v>7754200</v>
          </cell>
          <cell r="C51">
            <v>3222490</v>
          </cell>
          <cell r="D51">
            <v>622460</v>
          </cell>
          <cell r="G51">
            <v>3180626.28</v>
          </cell>
          <cell r="H51">
            <v>49767.439999999944</v>
          </cell>
          <cell r="I51">
            <v>7.9952832310509825</v>
          </cell>
          <cell r="J51">
            <v>-572692.56</v>
          </cell>
          <cell r="K51">
            <v>98.70088906404673</v>
          </cell>
          <cell r="L51">
            <v>-41863.720000000205</v>
          </cell>
        </row>
        <row r="52">
          <cell r="B52">
            <v>46904100</v>
          </cell>
          <cell r="C52">
            <v>20231900</v>
          </cell>
          <cell r="D52">
            <v>3737200</v>
          </cell>
          <cell r="G52">
            <v>20529755.68</v>
          </cell>
          <cell r="H52">
            <v>774976.3299999982</v>
          </cell>
          <cell r="I52">
            <v>20.736817135823564</v>
          </cell>
          <cell r="J52">
            <v>-2962223.670000002</v>
          </cell>
          <cell r="K52">
            <v>101.47220814654085</v>
          </cell>
          <cell r="L52">
            <v>297855.6799999997</v>
          </cell>
        </row>
        <row r="53">
          <cell r="B53">
            <v>60772900</v>
          </cell>
          <cell r="C53">
            <v>27267158</v>
          </cell>
          <cell r="D53">
            <v>5065619</v>
          </cell>
          <cell r="G53">
            <v>25102283.82</v>
          </cell>
          <cell r="H53">
            <v>913801.2899999991</v>
          </cell>
          <cell r="I53">
            <v>18.039281872560867</v>
          </cell>
          <cell r="J53">
            <v>-4151817.710000001</v>
          </cell>
          <cell r="K53">
            <v>92.06050670920673</v>
          </cell>
          <cell r="L53">
            <v>-2164874.1799999997</v>
          </cell>
        </row>
        <row r="54">
          <cell r="B54">
            <v>34091087</v>
          </cell>
          <cell r="C54">
            <v>12251787</v>
          </cell>
          <cell r="D54">
            <v>2489450</v>
          </cell>
          <cell r="G54">
            <v>11901766.4</v>
          </cell>
          <cell r="H54">
            <v>412759.7800000012</v>
          </cell>
          <cell r="I54">
            <v>16.58036032055278</v>
          </cell>
          <cell r="J54">
            <v>-2076690.2199999988</v>
          </cell>
          <cell r="K54">
            <v>97.14310573633055</v>
          </cell>
          <cell r="L54">
            <v>-350020.5999999996</v>
          </cell>
        </row>
        <row r="55">
          <cell r="B55">
            <v>58788000</v>
          </cell>
          <cell r="C55">
            <v>18265233</v>
          </cell>
          <cell r="D55">
            <v>2970930</v>
          </cell>
          <cell r="G55">
            <v>22996624.14</v>
          </cell>
          <cell r="H55">
            <v>701626.9299999997</v>
          </cell>
          <cell r="I55">
            <v>23.61640732026671</v>
          </cell>
          <cell r="J55">
            <v>-2269303.0700000003</v>
          </cell>
          <cell r="K55">
            <v>125.90380938474752</v>
          </cell>
          <cell r="L55">
            <v>4731391.140000001</v>
          </cell>
        </row>
        <row r="56">
          <cell r="B56">
            <v>67346670</v>
          </cell>
          <cell r="C56">
            <v>29675955</v>
          </cell>
          <cell r="D56">
            <v>4974290</v>
          </cell>
          <cell r="G56">
            <v>27239300.8</v>
          </cell>
          <cell r="H56">
            <v>794784.4000000022</v>
          </cell>
          <cell r="I56">
            <v>15.977846084566888</v>
          </cell>
          <cell r="J56">
            <v>-4179505.5999999978</v>
          </cell>
          <cell r="K56">
            <v>91.78912961689018</v>
          </cell>
          <cell r="L56">
            <v>-2436654.1999999993</v>
          </cell>
        </row>
        <row r="57">
          <cell r="B57">
            <v>11259375</v>
          </cell>
          <cell r="C57">
            <v>4468845</v>
          </cell>
          <cell r="D57">
            <v>872385</v>
          </cell>
          <cell r="G57">
            <v>3903635.48</v>
          </cell>
          <cell r="H57">
            <v>196097.66000000015</v>
          </cell>
          <cell r="I57">
            <v>22.478339265347312</v>
          </cell>
          <cell r="J57">
            <v>-676287.3399999999</v>
          </cell>
          <cell r="K57">
            <v>87.35222367300723</v>
          </cell>
          <cell r="L57">
            <v>-565209.52</v>
          </cell>
        </row>
        <row r="58">
          <cell r="B58">
            <v>46981725</v>
          </cell>
          <cell r="C58">
            <v>21920071</v>
          </cell>
          <cell r="D58">
            <v>4407458</v>
          </cell>
          <cell r="G58">
            <v>22143076.16</v>
          </cell>
          <cell r="H58">
            <v>959255.3300000019</v>
          </cell>
          <cell r="I58">
            <v>21.764366898107752</v>
          </cell>
          <cell r="J58">
            <v>-3448202.669999998</v>
          </cell>
          <cell r="K58">
            <v>101.01735601130125</v>
          </cell>
          <cell r="L58">
            <v>223005.16000000015</v>
          </cell>
        </row>
        <row r="59">
          <cell r="B59">
            <v>12324400</v>
          </cell>
          <cell r="C59">
            <v>5641144</v>
          </cell>
          <cell r="D59">
            <v>1206024</v>
          </cell>
          <cell r="G59">
            <v>4663144.76</v>
          </cell>
          <cell r="H59">
            <v>132178.08999999985</v>
          </cell>
          <cell r="I59">
            <v>10.959822524261527</v>
          </cell>
          <cell r="J59">
            <v>-1073845.9100000001</v>
          </cell>
          <cell r="K59">
            <v>82.66310450504365</v>
          </cell>
          <cell r="L59">
            <v>-977999.2400000002</v>
          </cell>
        </row>
        <row r="60">
          <cell r="B60">
            <v>14084510</v>
          </cell>
          <cell r="C60">
            <v>4538510</v>
          </cell>
          <cell r="D60">
            <v>1018400</v>
          </cell>
          <cell r="G60">
            <v>5808757.31</v>
          </cell>
          <cell r="H60">
            <v>200986.25</v>
          </cell>
          <cell r="I60">
            <v>19.735491948153967</v>
          </cell>
          <cell r="J60">
            <v>-817413.75</v>
          </cell>
          <cell r="K60">
            <v>127.98820119378385</v>
          </cell>
          <cell r="L60">
            <v>1270247.3099999996</v>
          </cell>
        </row>
        <row r="61">
          <cell r="B61">
            <v>10990554</v>
          </cell>
          <cell r="C61">
            <v>3332983</v>
          </cell>
          <cell r="D61">
            <v>549543</v>
          </cell>
          <cell r="G61">
            <v>3182877.68</v>
          </cell>
          <cell r="H61">
            <v>61988.99000000022</v>
          </cell>
          <cell r="I61">
            <v>11.280098190678476</v>
          </cell>
          <cell r="J61">
            <v>-487554.0099999998</v>
          </cell>
          <cell r="K61">
            <v>95.49636706817887</v>
          </cell>
          <cell r="L61">
            <v>-150105.31999999983</v>
          </cell>
        </row>
        <row r="62">
          <cell r="B62">
            <v>10378820</v>
          </cell>
          <cell r="C62">
            <v>3256509</v>
          </cell>
          <cell r="D62">
            <v>523409</v>
          </cell>
          <cell r="G62">
            <v>2972433.4</v>
          </cell>
          <cell r="H62">
            <v>107592.21999999974</v>
          </cell>
          <cell r="I62">
            <v>20.556050813035263</v>
          </cell>
          <cell r="J62">
            <v>-415816.78000000026</v>
          </cell>
          <cell r="K62">
            <v>91.27668309837314</v>
          </cell>
          <cell r="L62">
            <v>-284075.6000000001</v>
          </cell>
        </row>
        <row r="63">
          <cell r="B63">
            <v>8465282</v>
          </cell>
          <cell r="C63">
            <v>2277727</v>
          </cell>
          <cell r="D63">
            <v>406459</v>
          </cell>
          <cell r="G63">
            <v>2959006.99</v>
          </cell>
          <cell r="H63">
            <v>87757.17000000039</v>
          </cell>
          <cell r="I63">
            <v>21.590657360275056</v>
          </cell>
          <cell r="J63">
            <v>-318701.8299999996</v>
          </cell>
          <cell r="K63">
            <v>129.91052000525085</v>
          </cell>
          <cell r="L63">
            <v>681279.9900000002</v>
          </cell>
        </row>
        <row r="64">
          <cell r="B64">
            <v>12016455</v>
          </cell>
          <cell r="C64">
            <v>4480165</v>
          </cell>
          <cell r="D64">
            <v>882790</v>
          </cell>
          <cell r="G64">
            <v>5238072.72</v>
          </cell>
          <cell r="H64">
            <v>221955.9299999997</v>
          </cell>
          <cell r="I64">
            <v>25.142551456178673</v>
          </cell>
          <cell r="J64">
            <v>-660834.0700000003</v>
          </cell>
          <cell r="K64">
            <v>116.91695997803653</v>
          </cell>
          <cell r="L64">
            <v>757907.7199999997</v>
          </cell>
        </row>
        <row r="65">
          <cell r="B65">
            <v>10633820</v>
          </cell>
          <cell r="C65">
            <v>3583390</v>
          </cell>
          <cell r="D65">
            <v>650890</v>
          </cell>
          <cell r="G65">
            <v>3375012.84</v>
          </cell>
          <cell r="H65">
            <v>65149.77000000002</v>
          </cell>
          <cell r="I65">
            <v>10.0093364470187</v>
          </cell>
          <cell r="J65">
            <v>-585740.23</v>
          </cell>
          <cell r="K65">
            <v>94.18491540133783</v>
          </cell>
          <cell r="L65">
            <v>-208377.16000000015</v>
          </cell>
        </row>
        <row r="66">
          <cell r="B66">
            <v>28435044</v>
          </cell>
          <cell r="C66">
            <v>11146127</v>
          </cell>
          <cell r="D66">
            <v>2242984</v>
          </cell>
          <cell r="G66">
            <v>11101918.78</v>
          </cell>
          <cell r="H66">
            <v>228135.38999999873</v>
          </cell>
          <cell r="I66">
            <v>10.171066311663335</v>
          </cell>
          <cell r="J66">
            <v>-2014848.6100000013</v>
          </cell>
          <cell r="K66">
            <v>99.60337595292069</v>
          </cell>
          <cell r="L66">
            <v>-44208.22000000067</v>
          </cell>
        </row>
        <row r="67">
          <cell r="B67">
            <v>44835300</v>
          </cell>
          <cell r="C67">
            <v>20721119</v>
          </cell>
          <cell r="D67">
            <v>2389557</v>
          </cell>
          <cell r="G67">
            <v>19916810.69</v>
          </cell>
          <cell r="H67">
            <v>505596.3500000015</v>
          </cell>
          <cell r="I67">
            <v>21.158580858293043</v>
          </cell>
          <cell r="J67">
            <v>-1883960.6499999985</v>
          </cell>
          <cell r="K67">
            <v>96.11841276525655</v>
          </cell>
          <cell r="L67">
            <v>-804308.3099999987</v>
          </cell>
        </row>
        <row r="68">
          <cell r="B68">
            <v>81405890</v>
          </cell>
          <cell r="C68">
            <v>31412318</v>
          </cell>
          <cell r="D68">
            <v>6263009</v>
          </cell>
          <cell r="G68">
            <v>27048216.02</v>
          </cell>
          <cell r="H68">
            <v>840551.8299999982</v>
          </cell>
          <cell r="I68">
            <v>13.4208944933657</v>
          </cell>
          <cell r="J68">
            <v>-5422457.170000002</v>
          </cell>
          <cell r="K68">
            <v>86.1070361633293</v>
          </cell>
          <cell r="L68">
            <v>-4364101.98</v>
          </cell>
        </row>
        <row r="69">
          <cell r="B69">
            <v>14752300</v>
          </cell>
          <cell r="C69">
            <v>6666600</v>
          </cell>
          <cell r="D69">
            <v>1348100</v>
          </cell>
          <cell r="G69">
            <v>5834854.7</v>
          </cell>
          <cell r="H69">
            <v>257004.65000000037</v>
          </cell>
          <cell r="I69">
            <v>19.064212595504813</v>
          </cell>
          <cell r="J69">
            <v>-1091095.3499999996</v>
          </cell>
          <cell r="K69">
            <v>87.52369573695738</v>
          </cell>
          <cell r="L69">
            <v>-831745.2999999998</v>
          </cell>
        </row>
        <row r="70">
          <cell r="B70">
            <v>6871900</v>
          </cell>
          <cell r="C70">
            <v>3038770</v>
          </cell>
          <cell r="D70">
            <v>596140</v>
          </cell>
          <cell r="G70">
            <v>2549334.51</v>
          </cell>
          <cell r="H70">
            <v>74498.9299999997</v>
          </cell>
          <cell r="I70">
            <v>12.496884959908696</v>
          </cell>
          <cell r="J70">
            <v>-521641.0700000003</v>
          </cell>
          <cell r="K70">
            <v>83.89363163385185</v>
          </cell>
          <cell r="L70">
            <v>-489435.4900000002</v>
          </cell>
        </row>
        <row r="71">
          <cell r="B71">
            <v>6901685</v>
          </cell>
          <cell r="C71">
            <v>2030542</v>
          </cell>
          <cell r="D71">
            <v>460419</v>
          </cell>
          <cell r="G71">
            <v>1629602.67</v>
          </cell>
          <cell r="H71">
            <v>59248.98999999999</v>
          </cell>
          <cell r="I71">
            <v>12.868493698131484</v>
          </cell>
          <cell r="J71">
            <v>-401170.01</v>
          </cell>
          <cell r="K71">
            <v>80.25456602227385</v>
          </cell>
          <cell r="L71">
            <v>-400939.3300000001</v>
          </cell>
        </row>
        <row r="72">
          <cell r="B72">
            <v>10076920404</v>
          </cell>
          <cell r="C72">
            <v>4732432594</v>
          </cell>
          <cell r="D72">
            <v>758260602</v>
          </cell>
          <cell r="G72">
            <v>4448480439.500001</v>
          </cell>
          <cell r="H72">
            <v>232247718.16999993</v>
          </cell>
          <cell r="I72">
            <v>30.6290103372666</v>
          </cell>
          <cell r="J72">
            <v>-526012883.83000016</v>
          </cell>
          <cell r="K72">
            <v>93.99986901324264</v>
          </cell>
          <cell r="L72">
            <v>-283952154.5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7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K65" sqref="K6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07.06.2018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07.06.2018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930249669</v>
      </c>
      <c r="D10" s="33">
        <f>'[1]вспомогат'!D10</f>
        <v>131836120</v>
      </c>
      <c r="E10" s="33">
        <f>'[1]вспомогат'!G10</f>
        <v>864558078.07</v>
      </c>
      <c r="F10" s="33">
        <f>'[1]вспомогат'!H10</f>
        <v>43248254.620000005</v>
      </c>
      <c r="G10" s="34">
        <f>'[1]вспомогат'!I10</f>
        <v>32.804556611647854</v>
      </c>
      <c r="H10" s="35">
        <f>'[1]вспомогат'!J10</f>
        <v>-88587865.38</v>
      </c>
      <c r="I10" s="36">
        <f>'[1]вспомогат'!K10</f>
        <v>92.93828386946731</v>
      </c>
      <c r="J10" s="37">
        <f>'[1]вспомогат'!L10</f>
        <v>-65691590.92999995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2220360000</v>
      </c>
      <c r="D12" s="38">
        <f>'[1]вспомогат'!D11</f>
        <v>338905000</v>
      </c>
      <c r="E12" s="33">
        <f>'[1]вспомогат'!G11</f>
        <v>2087687113.12</v>
      </c>
      <c r="F12" s="38">
        <f>'[1]вспомогат'!H11</f>
        <v>119908905.6099999</v>
      </c>
      <c r="G12" s="39">
        <f>'[1]вспомогат'!I11</f>
        <v>35.381273693217835</v>
      </c>
      <c r="H12" s="35">
        <f>'[1]вспомогат'!J11</f>
        <v>-218996094.3900001</v>
      </c>
      <c r="I12" s="36">
        <f>'[1]вспомогат'!K11</f>
        <v>94.02471279972616</v>
      </c>
      <c r="J12" s="37">
        <f>'[1]вспомогат'!L11</f>
        <v>-132672886.88000011</v>
      </c>
    </row>
    <row r="13" spans="1:10" ht="12.75">
      <c r="A13" s="32" t="s">
        <v>15</v>
      </c>
      <c r="B13" s="33">
        <f>'[1]вспомогат'!B12</f>
        <v>390303510</v>
      </c>
      <c r="C13" s="33">
        <f>'[1]вспомогат'!C12</f>
        <v>179455911</v>
      </c>
      <c r="D13" s="38">
        <f>'[1]вспомогат'!D12</f>
        <v>32569928</v>
      </c>
      <c r="E13" s="33">
        <f>'[1]вспомогат'!G12</f>
        <v>166510963.97</v>
      </c>
      <c r="F13" s="38">
        <f>'[1]вспомогат'!H12</f>
        <v>6733199.5</v>
      </c>
      <c r="G13" s="39">
        <f>'[1]вспомогат'!I12</f>
        <v>20.67305613939337</v>
      </c>
      <c r="H13" s="35">
        <f>'[1]вспомогат'!J12</f>
        <v>-25836728.5</v>
      </c>
      <c r="I13" s="36">
        <f>'[1]вспомогат'!K12</f>
        <v>92.78655857148111</v>
      </c>
      <c r="J13" s="37">
        <f>'[1]вспомогат'!L12</f>
        <v>-12944947.030000001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256349250</v>
      </c>
      <c r="D14" s="38">
        <f>'[1]вспомогат'!D13</f>
        <v>40854100</v>
      </c>
      <c r="E14" s="33">
        <f>'[1]вспомогат'!G13</f>
        <v>252535624.91</v>
      </c>
      <c r="F14" s="38">
        <f>'[1]вспомогат'!H13</f>
        <v>16653054.870000005</v>
      </c>
      <c r="G14" s="39">
        <f>'[1]вспомогат'!I13</f>
        <v>40.76226099706028</v>
      </c>
      <c r="H14" s="35">
        <f>'[1]вспомогат'!J13</f>
        <v>-24201045.129999995</v>
      </c>
      <c r="I14" s="36">
        <f>'[1]вспомогат'!K13</f>
        <v>98.51233226155333</v>
      </c>
      <c r="J14" s="37">
        <f>'[1]вспомогат'!L13</f>
        <v>-3813625.0900000036</v>
      </c>
    </row>
    <row r="15" spans="1:10" ht="12.75">
      <c r="A15" s="32" t="s">
        <v>17</v>
      </c>
      <c r="B15" s="33">
        <f>'[1]вспомогат'!B14</f>
        <v>529300000</v>
      </c>
      <c r="C15" s="33">
        <f>'[1]вспомогат'!C14</f>
        <v>253922000</v>
      </c>
      <c r="D15" s="38">
        <f>'[1]вспомогат'!D14</f>
        <v>48520000</v>
      </c>
      <c r="E15" s="33">
        <f>'[1]вспомогат'!G14</f>
        <v>227347777.94</v>
      </c>
      <c r="F15" s="38">
        <f>'[1]вспомогат'!H14</f>
        <v>10057142.22999999</v>
      </c>
      <c r="G15" s="39">
        <f>'[1]вспомогат'!I14</f>
        <v>20.727828173948865</v>
      </c>
      <c r="H15" s="35">
        <f>'[1]вспомогат'!J14</f>
        <v>-38462857.77000001</v>
      </c>
      <c r="I15" s="36">
        <f>'[1]вспомогат'!K14</f>
        <v>89.53449403360086</v>
      </c>
      <c r="J15" s="37">
        <f>'[1]вспомогат'!L14</f>
        <v>-26574222.060000002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35900550</v>
      </c>
      <c r="D16" s="38">
        <f>'[1]вспомогат'!D15</f>
        <v>5831350</v>
      </c>
      <c r="E16" s="33">
        <f>'[1]вспомогат'!G15</f>
        <v>31907100.26</v>
      </c>
      <c r="F16" s="38">
        <f>'[1]вспомогат'!H15</f>
        <v>1031373.7400000021</v>
      </c>
      <c r="G16" s="39">
        <f>'[1]вспомогат'!I15</f>
        <v>17.686706165810698</v>
      </c>
      <c r="H16" s="35">
        <f>'[1]вспомогат'!J15</f>
        <v>-4799976.259999998</v>
      </c>
      <c r="I16" s="36">
        <f>'[1]вспомогат'!K15</f>
        <v>88.87635498620496</v>
      </c>
      <c r="J16" s="37">
        <f>'[1]вспомогат'!L15</f>
        <v>-3993449.7399999984</v>
      </c>
    </row>
    <row r="17" spans="1:10" ht="18" customHeight="1">
      <c r="A17" s="40" t="s">
        <v>19</v>
      </c>
      <c r="B17" s="41">
        <f>SUM(B12:B16)</f>
        <v>6110269628</v>
      </c>
      <c r="C17" s="41">
        <f>SUM(C12:C16)</f>
        <v>2945987711</v>
      </c>
      <c r="D17" s="41">
        <f>SUM(D12:D16)</f>
        <v>466680378</v>
      </c>
      <c r="E17" s="41">
        <f>SUM(E12:E16)</f>
        <v>2765988580.2</v>
      </c>
      <c r="F17" s="41">
        <f>SUM(F12:F16)</f>
        <v>154383675.9499999</v>
      </c>
      <c r="G17" s="42">
        <f>F17/D17*100</f>
        <v>33.0812443007835</v>
      </c>
      <c r="H17" s="41">
        <f>SUM(H12:H16)</f>
        <v>-312296702.0500001</v>
      </c>
      <c r="I17" s="43">
        <f>E17/C17*100</f>
        <v>93.89002438374393</v>
      </c>
      <c r="J17" s="41">
        <f>SUM(J12:J16)</f>
        <v>-179999130.80000013</v>
      </c>
    </row>
    <row r="18" spans="1:10" ht="20.25" customHeight="1">
      <c r="A18" s="32" t="s">
        <v>20</v>
      </c>
      <c r="B18" s="44">
        <f>'[1]вспомогат'!B16</f>
        <v>43154404</v>
      </c>
      <c r="C18" s="44">
        <f>'[1]вспомогат'!C16</f>
        <v>15844902</v>
      </c>
      <c r="D18" s="45">
        <f>'[1]вспомогат'!D16</f>
        <v>3138099</v>
      </c>
      <c r="E18" s="44">
        <f>'[1]вспомогат'!G16</f>
        <v>15185266.03</v>
      </c>
      <c r="F18" s="45">
        <f>'[1]вспомогат'!H16</f>
        <v>397093.63999999873</v>
      </c>
      <c r="G18" s="46">
        <f>'[1]вспомогат'!I16</f>
        <v>12.653955149279827</v>
      </c>
      <c r="H18" s="47">
        <f>'[1]вспомогат'!J16</f>
        <v>-2741005.3600000013</v>
      </c>
      <c r="I18" s="48">
        <f>'[1]вспомогат'!K16</f>
        <v>95.83691984967783</v>
      </c>
      <c r="J18" s="49">
        <f>'[1]вспомогат'!L16</f>
        <v>-659635.9700000007</v>
      </c>
    </row>
    <row r="19" spans="1:10" ht="12.75">
      <c r="A19" s="32" t="s">
        <v>21</v>
      </c>
      <c r="B19" s="33">
        <f>'[1]вспомогат'!B17</f>
        <v>240260391</v>
      </c>
      <c r="C19" s="33">
        <f>'[1]вспомогат'!C17</f>
        <v>105669632</v>
      </c>
      <c r="D19" s="38">
        <f>'[1]вспомогат'!D17</f>
        <v>19822802</v>
      </c>
      <c r="E19" s="33">
        <f>'[1]вспомогат'!G17</f>
        <v>111696085.78</v>
      </c>
      <c r="F19" s="38">
        <f>'[1]вспомогат'!H17</f>
        <v>7283874.689999998</v>
      </c>
      <c r="G19" s="39">
        <f>'[1]вспомогат'!I17</f>
        <v>36.74492985401356</v>
      </c>
      <c r="H19" s="35">
        <f>'[1]вспомогат'!J17</f>
        <v>-12538927.310000002</v>
      </c>
      <c r="I19" s="36">
        <f>'[1]вспомогат'!K17</f>
        <v>105.70310851465821</v>
      </c>
      <c r="J19" s="37">
        <f>'[1]вспомогат'!L17</f>
        <v>6026453.780000001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42500</v>
      </c>
      <c r="D20" s="38">
        <f>'[1]вспомогат'!D18</f>
        <v>7150</v>
      </c>
      <c r="E20" s="33">
        <f>'[1]вспомогат'!G18</f>
        <v>65290</v>
      </c>
      <c r="F20" s="38">
        <f>'[1]вспомогат'!H18</f>
        <v>1170</v>
      </c>
      <c r="G20" s="39">
        <f>'[1]вспомогат'!I18</f>
        <v>16.363636363636363</v>
      </c>
      <c r="H20" s="35">
        <f>'[1]вспомогат'!J18</f>
        <v>-5980</v>
      </c>
      <c r="I20" s="36">
        <f>'[1]вспомогат'!K18</f>
        <v>153.6235294117647</v>
      </c>
      <c r="J20" s="37">
        <f>'[1]вспомогат'!L18</f>
        <v>22790</v>
      </c>
    </row>
    <row r="21" spans="1:10" ht="12.75">
      <c r="A21" s="32" t="s">
        <v>23</v>
      </c>
      <c r="B21" s="33">
        <f>'[1]вспомогат'!B19</f>
        <v>5209740</v>
      </c>
      <c r="C21" s="33">
        <f>'[1]вспомогат'!C19</f>
        <v>1305370</v>
      </c>
      <c r="D21" s="38">
        <f>'[1]вспомогат'!D19</f>
        <v>274575</v>
      </c>
      <c r="E21" s="33">
        <f>'[1]вспомогат'!G19</f>
        <v>1775887.32</v>
      </c>
      <c r="F21" s="38">
        <f>'[1]вспомогат'!H19</f>
        <v>64324.10000000009</v>
      </c>
      <c r="G21" s="39">
        <f>'[1]вспомогат'!I19</f>
        <v>23.426786852408302</v>
      </c>
      <c r="H21" s="35">
        <f>'[1]вспомогат'!J19</f>
        <v>-210250.8999999999</v>
      </c>
      <c r="I21" s="36">
        <f>'[1]вспомогат'!K19</f>
        <v>136.04474746623563</v>
      </c>
      <c r="J21" s="37">
        <f>'[1]вспомогат'!L19</f>
        <v>470517.32000000007</v>
      </c>
    </row>
    <row r="22" spans="1:10" ht="12.75">
      <c r="A22" s="32" t="s">
        <v>24</v>
      </c>
      <c r="B22" s="33">
        <f>'[1]вспомогат'!B20</f>
        <v>123652539</v>
      </c>
      <c r="C22" s="33">
        <f>'[1]вспомогат'!C20</f>
        <v>51200521</v>
      </c>
      <c r="D22" s="38">
        <f>'[1]вспомогат'!D20</f>
        <v>10549975</v>
      </c>
      <c r="E22" s="33">
        <f>'[1]вспомогат'!G20</f>
        <v>51477177.41</v>
      </c>
      <c r="F22" s="38">
        <f>'[1]вспомогат'!H20</f>
        <v>3002669.8699999973</v>
      </c>
      <c r="G22" s="39">
        <f>'[1]вспомогат'!I20</f>
        <v>28.461393226050273</v>
      </c>
      <c r="H22" s="35">
        <f>'[1]вспомогат'!J20</f>
        <v>-7547305.130000003</v>
      </c>
      <c r="I22" s="36">
        <f>'[1]вспомогат'!K20</f>
        <v>100.54033905240925</v>
      </c>
      <c r="J22" s="37">
        <f>'[1]вспомогат'!L20</f>
        <v>276656.4099999964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10189620</v>
      </c>
      <c r="D23" s="38">
        <f>'[1]вспомогат'!D21</f>
        <v>2025100</v>
      </c>
      <c r="E23" s="33">
        <f>'[1]вспомогат'!G21</f>
        <v>11640603.67</v>
      </c>
      <c r="F23" s="38">
        <f>'[1]вспомогат'!H21</f>
        <v>424354.8100000005</v>
      </c>
      <c r="G23" s="39">
        <f>'[1]вспомогат'!I21</f>
        <v>20.95475828354158</v>
      </c>
      <c r="H23" s="35">
        <f>'[1]вспомогат'!J21</f>
        <v>-1600745.1899999995</v>
      </c>
      <c r="I23" s="36">
        <f>'[1]вспомогат'!K21</f>
        <v>114.23982121021197</v>
      </c>
      <c r="J23" s="37">
        <f>'[1]вспомогат'!L21</f>
        <v>1450983.67</v>
      </c>
    </row>
    <row r="24" spans="1:10" ht="12.75">
      <c r="A24" s="32" t="s">
        <v>26</v>
      </c>
      <c r="B24" s="33">
        <f>'[1]вспомогат'!B22</f>
        <v>54122518</v>
      </c>
      <c r="C24" s="33">
        <f>'[1]вспомогат'!C22</f>
        <v>24968940</v>
      </c>
      <c r="D24" s="38">
        <f>'[1]вспомогат'!D22</f>
        <v>4474132</v>
      </c>
      <c r="E24" s="33">
        <f>'[1]вспомогат'!G22</f>
        <v>23896089.81</v>
      </c>
      <c r="F24" s="38">
        <f>'[1]вспомогат'!H22</f>
        <v>596919.0700000003</v>
      </c>
      <c r="G24" s="39">
        <f>'[1]вспомогат'!I22</f>
        <v>13.341561447002464</v>
      </c>
      <c r="H24" s="35">
        <f>'[1]вспомогат'!J22</f>
        <v>-3877212.9299999997</v>
      </c>
      <c r="I24" s="36">
        <f>'[1]вспомогат'!K22</f>
        <v>95.70326097143091</v>
      </c>
      <c r="J24" s="37">
        <f>'[1]вспомогат'!L22</f>
        <v>-1072850.1900000013</v>
      </c>
    </row>
    <row r="25" spans="1:10" ht="12.75">
      <c r="A25" s="32" t="s">
        <v>27</v>
      </c>
      <c r="B25" s="33">
        <f>'[1]вспомогат'!B23</f>
        <v>9303300</v>
      </c>
      <c r="C25" s="33">
        <f>'[1]вспомогат'!C23</f>
        <v>3467057</v>
      </c>
      <c r="D25" s="38">
        <f>'[1]вспомогат'!D23</f>
        <v>941070</v>
      </c>
      <c r="E25" s="33">
        <f>'[1]вспомогат'!G23</f>
        <v>2700442</v>
      </c>
      <c r="F25" s="38">
        <f>'[1]вспомогат'!H23</f>
        <v>23764.490000000224</v>
      </c>
      <c r="G25" s="39">
        <f>'[1]вспомогат'!I23</f>
        <v>2.5252627328466772</v>
      </c>
      <c r="H25" s="35">
        <f>'[1]вспомогат'!J23</f>
        <v>-917305.5099999998</v>
      </c>
      <c r="I25" s="36">
        <f>'[1]вспомогат'!K23</f>
        <v>77.88859542834167</v>
      </c>
      <c r="J25" s="37">
        <f>'[1]вспомогат'!L23</f>
        <v>-766615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15700055</v>
      </c>
      <c r="D26" s="38">
        <f>'[1]вспомогат'!D24</f>
        <v>2751921</v>
      </c>
      <c r="E26" s="33">
        <f>'[1]вспомогат'!G24</f>
        <v>15455969.74</v>
      </c>
      <c r="F26" s="38">
        <f>'[1]вспомогат'!H24</f>
        <v>470712.5800000001</v>
      </c>
      <c r="G26" s="39">
        <f>'[1]вспомогат'!I24</f>
        <v>17.104872559931774</v>
      </c>
      <c r="H26" s="35">
        <f>'[1]вспомогат'!J24</f>
        <v>-2281208.42</v>
      </c>
      <c r="I26" s="36">
        <f>'[1]вспомогат'!K24</f>
        <v>98.44532226160992</v>
      </c>
      <c r="J26" s="37">
        <f>'[1]вспомогат'!L24</f>
        <v>-244085.25999999978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49887291</v>
      </c>
      <c r="D27" s="38">
        <f>'[1]вспомогат'!D25</f>
        <v>9161720</v>
      </c>
      <c r="E27" s="33">
        <f>'[1]вспомогат'!G25</f>
        <v>42614329.17</v>
      </c>
      <c r="F27" s="38">
        <f>'[1]вспомогат'!H25</f>
        <v>1794601.940000005</v>
      </c>
      <c r="G27" s="39">
        <f>'[1]вспомогат'!I25</f>
        <v>19.588046131075878</v>
      </c>
      <c r="H27" s="35">
        <f>'[1]вспомогат'!J25</f>
        <v>-7367118.059999995</v>
      </c>
      <c r="I27" s="36">
        <f>'[1]вспомогат'!K25</f>
        <v>85.42121313021387</v>
      </c>
      <c r="J27" s="37">
        <f>'[1]вспомогат'!L25</f>
        <v>-7272961.829999998</v>
      </c>
    </row>
    <row r="28" spans="1:10" ht="12.75">
      <c r="A28" s="32" t="s">
        <v>30</v>
      </c>
      <c r="B28" s="33">
        <f>'[1]вспомогат'!B26</f>
        <v>66457664</v>
      </c>
      <c r="C28" s="33">
        <f>'[1]вспомогат'!C26</f>
        <v>23928212</v>
      </c>
      <c r="D28" s="38">
        <f>'[1]вспомогат'!D26</f>
        <v>4819752</v>
      </c>
      <c r="E28" s="33">
        <f>'[1]вспомогат'!G26</f>
        <v>22477543.94</v>
      </c>
      <c r="F28" s="38">
        <f>'[1]вспомогат'!H26</f>
        <v>628979.0800000019</v>
      </c>
      <c r="G28" s="39">
        <f>'[1]вспомогат'!I26</f>
        <v>13.050029960047777</v>
      </c>
      <c r="H28" s="35">
        <f>'[1]вспомогат'!J26</f>
        <v>-4190772.919999998</v>
      </c>
      <c r="I28" s="36">
        <f>'[1]вспомогат'!K26</f>
        <v>93.93741554947775</v>
      </c>
      <c r="J28" s="37">
        <f>'[1]вспомогат'!L26</f>
        <v>-1450668.0599999987</v>
      </c>
    </row>
    <row r="29" spans="1:10" ht="12.75">
      <c r="A29" s="32" t="s">
        <v>31</v>
      </c>
      <c r="B29" s="33">
        <f>'[1]вспомогат'!B27</f>
        <v>61600288</v>
      </c>
      <c r="C29" s="33">
        <f>'[1]вспомогат'!C27</f>
        <v>24032021</v>
      </c>
      <c r="D29" s="38">
        <f>'[1]вспомогат'!D27</f>
        <v>4818663</v>
      </c>
      <c r="E29" s="33">
        <f>'[1]вспомогат'!G27</f>
        <v>21248682.34</v>
      </c>
      <c r="F29" s="38">
        <f>'[1]вспомогат'!H27</f>
        <v>916149.7800000012</v>
      </c>
      <c r="G29" s="39">
        <f>'[1]вспомогат'!I27</f>
        <v>19.012530654249968</v>
      </c>
      <c r="H29" s="35">
        <f>'[1]вспомогат'!J27</f>
        <v>-3902513.219999999</v>
      </c>
      <c r="I29" s="36">
        <f>'[1]вспомогат'!K27</f>
        <v>88.41820810659245</v>
      </c>
      <c r="J29" s="37">
        <f>'[1]вспомогат'!L27</f>
        <v>-2783338.66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39675</v>
      </c>
      <c r="D30" s="38">
        <f>'[1]вспомогат'!D28</f>
        <v>3915</v>
      </c>
      <c r="E30" s="33">
        <f>'[1]вспомогат'!G28</f>
        <v>36530.81000000001</v>
      </c>
      <c r="F30" s="38">
        <f>'[1]вспомогат'!H28</f>
        <v>360</v>
      </c>
      <c r="G30" s="39">
        <f>'[1]вспомогат'!I28</f>
        <v>9.195402298850574</v>
      </c>
      <c r="H30" s="35">
        <f>'[1]вспомогат'!J28</f>
        <v>-3555</v>
      </c>
      <c r="I30" s="36">
        <f>'[1]вспомогат'!K28</f>
        <v>92.07513547574042</v>
      </c>
      <c r="J30" s="37">
        <f>'[1]вспомогат'!L28</f>
        <v>-3144.189999999988</v>
      </c>
    </row>
    <row r="31" spans="1:10" ht="12.75">
      <c r="A31" s="32" t="s">
        <v>33</v>
      </c>
      <c r="B31" s="33">
        <f>'[1]вспомогат'!B29</f>
        <v>166107525</v>
      </c>
      <c r="C31" s="33">
        <f>'[1]вспомогат'!C29</f>
        <v>79813655</v>
      </c>
      <c r="D31" s="38">
        <f>'[1]вспомогат'!D29</f>
        <v>13003915</v>
      </c>
      <c r="E31" s="33">
        <f>'[1]вспомогат'!G29</f>
        <v>72929654.78</v>
      </c>
      <c r="F31" s="38">
        <f>'[1]вспомогат'!H29</f>
        <v>4175945.75</v>
      </c>
      <c r="G31" s="39">
        <f>'[1]вспомогат'!I29</f>
        <v>32.11298866533656</v>
      </c>
      <c r="H31" s="35">
        <f>'[1]вспомогат'!J29</f>
        <v>-8827969.25</v>
      </c>
      <c r="I31" s="36">
        <f>'[1]вспомогат'!K29</f>
        <v>91.37490919317001</v>
      </c>
      <c r="J31" s="37">
        <f>'[1]вспомогат'!L29</f>
        <v>-6884000.219999999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15820792</v>
      </c>
      <c r="D32" s="38">
        <f>'[1]вспомогат'!D30</f>
        <v>3619583</v>
      </c>
      <c r="E32" s="33">
        <f>'[1]вспомогат'!G30</f>
        <v>14749031.43</v>
      </c>
      <c r="F32" s="38">
        <f>'[1]вспомогат'!H30</f>
        <v>431856.5099999998</v>
      </c>
      <c r="G32" s="39">
        <f>'[1]вспомогат'!I30</f>
        <v>11.931112230331498</v>
      </c>
      <c r="H32" s="35">
        <f>'[1]вспомогат'!J30</f>
        <v>-3187726.49</v>
      </c>
      <c r="I32" s="36">
        <f>'[1]вспомогат'!K30</f>
        <v>93.22561999424555</v>
      </c>
      <c r="J32" s="37">
        <f>'[1]вспомогат'!L30</f>
        <v>-1071760.5700000003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13037315</v>
      </c>
      <c r="D33" s="38">
        <f>'[1]вспомогат'!D31</f>
        <v>1953663</v>
      </c>
      <c r="E33" s="33">
        <f>'[1]вспомогат'!G31</f>
        <v>11716970.18</v>
      </c>
      <c r="F33" s="38">
        <f>'[1]вспомогат'!H31</f>
        <v>483489.6899999995</v>
      </c>
      <c r="G33" s="39">
        <f>'[1]вспомогат'!I31</f>
        <v>24.747855182802738</v>
      </c>
      <c r="H33" s="35">
        <f>'[1]вспомогат'!J31</f>
        <v>-1470173.3100000005</v>
      </c>
      <c r="I33" s="36">
        <f>'[1]вспомогат'!K31</f>
        <v>89.8725710010075</v>
      </c>
      <c r="J33" s="37">
        <f>'[1]вспомогат'!L31</f>
        <v>-1320344.8200000003</v>
      </c>
    </row>
    <row r="34" spans="1:10" ht="12.75">
      <c r="A34" s="32" t="s">
        <v>36</v>
      </c>
      <c r="B34" s="33">
        <f>'[1]вспомогат'!B32</f>
        <v>37871829</v>
      </c>
      <c r="C34" s="33">
        <f>'[1]вспомогат'!C32</f>
        <v>15557419</v>
      </c>
      <c r="D34" s="38">
        <f>'[1]вспомогат'!D32</f>
        <v>2973505</v>
      </c>
      <c r="E34" s="33">
        <f>'[1]вспомогат'!G32</f>
        <v>13230649.19</v>
      </c>
      <c r="F34" s="38">
        <f>'[1]вспомогат'!H32</f>
        <v>386496.12999999896</v>
      </c>
      <c r="G34" s="39">
        <f>'[1]вспомогат'!I32</f>
        <v>12.997998321845733</v>
      </c>
      <c r="H34" s="35">
        <f>'[1]вспомогат'!J32</f>
        <v>-2587008.870000001</v>
      </c>
      <c r="I34" s="36">
        <f>'[1]вспомогат'!K32</f>
        <v>85.04398570225563</v>
      </c>
      <c r="J34" s="37">
        <f>'[1]вспомогат'!L32</f>
        <v>-2326769.8100000005</v>
      </c>
    </row>
    <row r="35" spans="1:10" ht="12.75">
      <c r="A35" s="32" t="s">
        <v>37</v>
      </c>
      <c r="B35" s="33">
        <f>'[1]вспомогат'!B33</f>
        <v>64693265</v>
      </c>
      <c r="C35" s="33">
        <f>'[1]вспомогат'!C33</f>
        <v>23920096</v>
      </c>
      <c r="D35" s="38">
        <f>'[1]вспомогат'!D33</f>
        <v>4540876</v>
      </c>
      <c r="E35" s="33">
        <f>'[1]вспомогат'!G33</f>
        <v>22844783.21</v>
      </c>
      <c r="F35" s="38">
        <f>'[1]вспомогат'!H33</f>
        <v>876914.0100000016</v>
      </c>
      <c r="G35" s="39">
        <f>'[1]вспомогат'!I33</f>
        <v>19.311560368528045</v>
      </c>
      <c r="H35" s="35">
        <f>'[1]вспомогат'!J33</f>
        <v>-3663961.9899999984</v>
      </c>
      <c r="I35" s="36">
        <f>'[1]вспомогат'!K33</f>
        <v>95.50456323419438</v>
      </c>
      <c r="J35" s="37">
        <f>'[1]вспомогат'!L33</f>
        <v>-1075312.789999999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102200</v>
      </c>
      <c r="D36" s="38">
        <f>'[1]вспомогат'!D34</f>
        <v>11300</v>
      </c>
      <c r="E36" s="33">
        <f>'[1]вспомогат'!G34</f>
        <v>180782.65</v>
      </c>
      <c r="F36" s="38">
        <f>'[1]вспомогат'!H34</f>
        <v>2750</v>
      </c>
      <c r="G36" s="39">
        <f>'[1]вспомогат'!I34</f>
        <v>24.336283185840706</v>
      </c>
      <c r="H36" s="35">
        <f>'[1]вспомогат'!J34</f>
        <v>-8550</v>
      </c>
      <c r="I36" s="36">
        <f>'[1]вспомогат'!K34</f>
        <v>176.8910469667319</v>
      </c>
      <c r="J36" s="37">
        <f>'[1]вспомогат'!L34</f>
        <v>78582.65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2669777</v>
      </c>
      <c r="D37" s="38">
        <f>'[1]вспомогат'!D35</f>
        <v>464444</v>
      </c>
      <c r="E37" s="33">
        <f>'[1]вспомогат'!G35</f>
        <v>2241685.58</v>
      </c>
      <c r="F37" s="38">
        <f>'[1]вспомогат'!H35</f>
        <v>32586.52000000002</v>
      </c>
      <c r="G37" s="39">
        <f>'[1]вспомогат'!I35</f>
        <v>7.0162430777445755</v>
      </c>
      <c r="H37" s="35">
        <f>'[1]вспомогат'!J35</f>
        <v>-431857.48</v>
      </c>
      <c r="I37" s="36">
        <f>'[1]вспомогат'!K35</f>
        <v>83.96527425324287</v>
      </c>
      <c r="J37" s="37">
        <f>'[1]вспомогат'!L35</f>
        <v>-428091.4199999999</v>
      </c>
    </row>
    <row r="38" spans="1:10" ht="18.75" customHeight="1">
      <c r="A38" s="51" t="s">
        <v>40</v>
      </c>
      <c r="B38" s="41">
        <f>SUM(B18:B37)</f>
        <v>1157539098</v>
      </c>
      <c r="C38" s="41">
        <f>SUM(C18:C37)</f>
        <v>477197050</v>
      </c>
      <c r="D38" s="41">
        <f>SUM(D18:D37)</f>
        <v>89356160</v>
      </c>
      <c r="E38" s="41">
        <f>SUM(E18:E37)</f>
        <v>458163455.0399999</v>
      </c>
      <c r="F38" s="41">
        <f>SUM(F18:F37)</f>
        <v>21995012.66</v>
      </c>
      <c r="G38" s="42">
        <f>F38/D38*100</f>
        <v>24.614993146527336</v>
      </c>
      <c r="H38" s="41">
        <f>SUM(H18:H37)</f>
        <v>-67361147.34</v>
      </c>
      <c r="I38" s="43">
        <f>E38/C38*100</f>
        <v>96.01137623126544</v>
      </c>
      <c r="J38" s="41">
        <f>SUM(J18:J37)</f>
        <v>-19033594.96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6974951</v>
      </c>
      <c r="D39" s="38">
        <f>'[1]вспомогат'!D36</f>
        <v>2026126</v>
      </c>
      <c r="E39" s="33">
        <f>'[1]вспомогат'!G36</f>
        <v>5166293.71</v>
      </c>
      <c r="F39" s="38">
        <f>'[1]вспомогат'!H36</f>
        <v>153909.6299999999</v>
      </c>
      <c r="G39" s="39">
        <f>'[1]вспомогат'!I36</f>
        <v>7.596251664506545</v>
      </c>
      <c r="H39" s="35">
        <f>'[1]вспомогат'!J36</f>
        <v>-1872216.37</v>
      </c>
      <c r="I39" s="36">
        <f>'[1]вспомогат'!K36</f>
        <v>74.0692473681894</v>
      </c>
      <c r="J39" s="37">
        <f>'[1]вспомогат'!L36</f>
        <v>-1808657.29</v>
      </c>
    </row>
    <row r="40" spans="1:10" ht="12.75" customHeight="1">
      <c r="A40" s="52" t="s">
        <v>42</v>
      </c>
      <c r="B40" s="33">
        <f>'[1]вспомогат'!B37</f>
        <v>42440358</v>
      </c>
      <c r="C40" s="33">
        <f>'[1]вспомогат'!C37</f>
        <v>18155981</v>
      </c>
      <c r="D40" s="38">
        <f>'[1]вспомогат'!D37</f>
        <v>2922502</v>
      </c>
      <c r="E40" s="33">
        <f>'[1]вспомогат'!G37</f>
        <v>15905985.82</v>
      </c>
      <c r="F40" s="38">
        <f>'[1]вспомогат'!H37</f>
        <v>457792.6799999997</v>
      </c>
      <c r="G40" s="39">
        <f>'[1]вспомогат'!I37</f>
        <v>15.664409468325418</v>
      </c>
      <c r="H40" s="35">
        <f>'[1]вспомогат'!J37</f>
        <v>-2464709.3200000003</v>
      </c>
      <c r="I40" s="36">
        <f>'[1]вспомогат'!K37</f>
        <v>87.60741609059846</v>
      </c>
      <c r="J40" s="37">
        <f>'[1]вспомогат'!L37</f>
        <v>-2249995.1799999997</v>
      </c>
    </row>
    <row r="41" spans="1:10" ht="12.75" customHeight="1">
      <c r="A41" s="52" t="s">
        <v>43</v>
      </c>
      <c r="B41" s="33">
        <f>'[1]вспомогат'!B38</f>
        <v>21001547</v>
      </c>
      <c r="C41" s="33">
        <f>'[1]вспомогат'!C38</f>
        <v>8338897</v>
      </c>
      <c r="D41" s="38">
        <f>'[1]вспомогат'!D38</f>
        <v>1330285</v>
      </c>
      <c r="E41" s="33">
        <f>'[1]вспомогат'!G38</f>
        <v>8168985.73</v>
      </c>
      <c r="F41" s="38">
        <f>'[1]вспомогат'!H38</f>
        <v>553875.1700000009</v>
      </c>
      <c r="G41" s="39">
        <f>'[1]вспомогат'!I38</f>
        <v>41.63582766099</v>
      </c>
      <c r="H41" s="35">
        <f>'[1]вспомогат'!J38</f>
        <v>-776409.8299999991</v>
      </c>
      <c r="I41" s="36">
        <f>'[1]вспомогат'!K38</f>
        <v>97.96242512648857</v>
      </c>
      <c r="J41" s="37">
        <f>'[1]вспомогат'!L38</f>
        <v>-169911.26999999955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7209000</v>
      </c>
      <c r="D42" s="38">
        <f>'[1]вспомогат'!D39</f>
        <v>1535917</v>
      </c>
      <c r="E42" s="33">
        <f>'[1]вспомогат'!G39</f>
        <v>5973413.67</v>
      </c>
      <c r="F42" s="38">
        <f>'[1]вспомогат'!H39</f>
        <v>167932.75</v>
      </c>
      <c r="G42" s="39">
        <f>'[1]вспомогат'!I39</f>
        <v>10.933712563895053</v>
      </c>
      <c r="H42" s="35">
        <f>'[1]вспомогат'!J39</f>
        <v>-1367984.25</v>
      </c>
      <c r="I42" s="36">
        <f>'[1]вспомогат'!K39</f>
        <v>82.86050312109863</v>
      </c>
      <c r="J42" s="37">
        <f>'[1]вспомогат'!L39</f>
        <v>-1235586.33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5252937</v>
      </c>
      <c r="D43" s="38">
        <f>'[1]вспомогат'!D40</f>
        <v>748377</v>
      </c>
      <c r="E43" s="33">
        <f>'[1]вспомогат'!G40</f>
        <v>6785255.84</v>
      </c>
      <c r="F43" s="38">
        <f>'[1]вспомогат'!H40</f>
        <v>200679.58999999985</v>
      </c>
      <c r="G43" s="39">
        <f>'[1]вспомогат'!I40</f>
        <v>26.815306990995158</v>
      </c>
      <c r="H43" s="35">
        <f>'[1]вспомогат'!J40</f>
        <v>-547697.4100000001</v>
      </c>
      <c r="I43" s="36">
        <f>'[1]вспомогат'!K40</f>
        <v>129.17070659709034</v>
      </c>
      <c r="J43" s="37">
        <f>'[1]вспомогат'!L40</f>
        <v>1532318.8399999999</v>
      </c>
    </row>
    <row r="44" spans="1:10" ht="14.25" customHeight="1">
      <c r="A44" s="52" t="s">
        <v>46</v>
      </c>
      <c r="B44" s="33">
        <f>'[1]вспомогат'!B41</f>
        <v>18403480</v>
      </c>
      <c r="C44" s="33">
        <f>'[1]вспомогат'!C41</f>
        <v>10738415</v>
      </c>
      <c r="D44" s="38">
        <f>'[1]вспомогат'!D41</f>
        <v>947223</v>
      </c>
      <c r="E44" s="33">
        <f>'[1]вспомогат'!G41</f>
        <v>10561938.36</v>
      </c>
      <c r="F44" s="38">
        <f>'[1]вспомогат'!H41</f>
        <v>313795.7899999991</v>
      </c>
      <c r="G44" s="39">
        <f>'[1]вспомогат'!I41</f>
        <v>33.12797408846693</v>
      </c>
      <c r="H44" s="35">
        <f>'[1]вспомогат'!J41</f>
        <v>-633427.2100000009</v>
      </c>
      <c r="I44" s="36">
        <f>'[1]вспомогат'!K41</f>
        <v>98.35658577173632</v>
      </c>
      <c r="J44" s="37">
        <f>'[1]вспомогат'!L41</f>
        <v>-176476.6400000006</v>
      </c>
    </row>
    <row r="45" spans="1:10" ht="14.25" customHeight="1">
      <c r="A45" s="53" t="s">
        <v>47</v>
      </c>
      <c r="B45" s="33">
        <f>'[1]вспомогат'!B42</f>
        <v>27766097</v>
      </c>
      <c r="C45" s="33">
        <f>'[1]вспомогат'!C42</f>
        <v>13121872</v>
      </c>
      <c r="D45" s="38">
        <f>'[1]вспомогат'!D42</f>
        <v>2097967</v>
      </c>
      <c r="E45" s="33">
        <f>'[1]вспомогат'!G42</f>
        <v>12717192.9</v>
      </c>
      <c r="F45" s="38">
        <f>'[1]вспомогат'!H42</f>
        <v>838469.6300000008</v>
      </c>
      <c r="G45" s="39">
        <f>'[1]вспомогат'!I42</f>
        <v>39.96581595420714</v>
      </c>
      <c r="H45" s="35">
        <f>'[1]вспомогат'!J42</f>
        <v>-1259497.3699999992</v>
      </c>
      <c r="I45" s="36">
        <f>'[1]вспомогат'!K42</f>
        <v>96.91599567500735</v>
      </c>
      <c r="J45" s="37">
        <f>'[1]вспомогат'!L42</f>
        <v>-404679.0999999996</v>
      </c>
    </row>
    <row r="46" spans="1:10" ht="14.25" customHeight="1">
      <c r="A46" s="53" t="s">
        <v>48</v>
      </c>
      <c r="B46" s="33">
        <f>'[1]вспомогат'!B43</f>
        <v>50187500</v>
      </c>
      <c r="C46" s="33">
        <f>'[1]вспомогат'!C43</f>
        <v>22224046</v>
      </c>
      <c r="D46" s="38">
        <f>'[1]вспомогат'!D43</f>
        <v>4063002</v>
      </c>
      <c r="E46" s="33">
        <f>'[1]вспомогат'!G43</f>
        <v>19716852.89</v>
      </c>
      <c r="F46" s="38">
        <f>'[1]вспомогат'!H43</f>
        <v>1056983.8900000006</v>
      </c>
      <c r="G46" s="39">
        <f>'[1]вспомогат'!I43</f>
        <v>26.014850349569123</v>
      </c>
      <c r="H46" s="35">
        <f>'[1]вспомогат'!J43</f>
        <v>-3006018.1099999994</v>
      </c>
      <c r="I46" s="36">
        <f>'[1]вспомогат'!K43</f>
        <v>88.71855687303743</v>
      </c>
      <c r="J46" s="37">
        <f>'[1]вспомогат'!L43</f>
        <v>-2507193.1099999994</v>
      </c>
    </row>
    <row r="47" spans="1:10" ht="14.25" customHeight="1">
      <c r="A47" s="53" t="s">
        <v>49</v>
      </c>
      <c r="B47" s="33">
        <f>'[1]вспомогат'!B44</f>
        <v>27068682</v>
      </c>
      <c r="C47" s="33">
        <f>'[1]вспомогат'!C44</f>
        <v>11468659</v>
      </c>
      <c r="D47" s="38">
        <f>'[1]вспомогат'!D44</f>
        <v>3154328</v>
      </c>
      <c r="E47" s="33">
        <f>'[1]вспомогат'!G44</f>
        <v>8729894.22</v>
      </c>
      <c r="F47" s="38">
        <f>'[1]вспомогат'!H44</f>
        <v>160846.63000000082</v>
      </c>
      <c r="G47" s="39">
        <f>'[1]вспомогат'!I44</f>
        <v>5.099236033792327</v>
      </c>
      <c r="H47" s="35">
        <f>'[1]вспомогат'!J44</f>
        <v>-2993481.369999999</v>
      </c>
      <c r="I47" s="36">
        <f>'[1]вспомогат'!K44</f>
        <v>76.11957265448385</v>
      </c>
      <c r="J47" s="37">
        <f>'[1]вспомогат'!L44</f>
        <v>-2738764.7799999993</v>
      </c>
    </row>
    <row r="48" spans="1:10" ht="14.25" customHeight="1">
      <c r="A48" s="53" t="s">
        <v>50</v>
      </c>
      <c r="B48" s="33">
        <f>'[1]вспомогат'!B45</f>
        <v>23343637</v>
      </c>
      <c r="C48" s="33">
        <f>'[1]вспомогат'!C45</f>
        <v>10563596</v>
      </c>
      <c r="D48" s="38">
        <f>'[1]вспомогат'!D45</f>
        <v>1639973</v>
      </c>
      <c r="E48" s="33">
        <f>'[1]вспомогат'!G45</f>
        <v>10569819.8</v>
      </c>
      <c r="F48" s="38">
        <f>'[1]вспомогат'!H45</f>
        <v>381657.80000000075</v>
      </c>
      <c r="G48" s="39">
        <f>'[1]вспомогат'!I45</f>
        <v>23.272200213052333</v>
      </c>
      <c r="H48" s="35">
        <f>'[1]вспомогат'!J45</f>
        <v>-1258315.1999999993</v>
      </c>
      <c r="I48" s="36">
        <f>'[1]вспомогат'!K45</f>
        <v>100.0589174368274</v>
      </c>
      <c r="J48" s="37">
        <f>'[1]вспомогат'!L45</f>
        <v>6223.800000000745</v>
      </c>
    </row>
    <row r="49" spans="1:10" ht="14.25" customHeight="1">
      <c r="A49" s="53" t="s">
        <v>51</v>
      </c>
      <c r="B49" s="33">
        <f>'[1]вспомогат'!B46</f>
        <v>8330282</v>
      </c>
      <c r="C49" s="33">
        <f>'[1]вспомогат'!C46</f>
        <v>4197936</v>
      </c>
      <c r="D49" s="38">
        <f>'[1]вспомогат'!D46</f>
        <v>813323</v>
      </c>
      <c r="E49" s="33">
        <f>'[1]вспомогат'!G46</f>
        <v>3487417.49</v>
      </c>
      <c r="F49" s="38">
        <f>'[1]вспомогат'!H46</f>
        <v>82734.46000000043</v>
      </c>
      <c r="G49" s="39">
        <f>'[1]вспомогат'!I46</f>
        <v>10.172398911625569</v>
      </c>
      <c r="H49" s="35">
        <f>'[1]вспомогат'!J46</f>
        <v>-730588.5399999996</v>
      </c>
      <c r="I49" s="36">
        <f>'[1]вспомогат'!K46</f>
        <v>83.07457498161001</v>
      </c>
      <c r="J49" s="37">
        <f>'[1]вспомогат'!L46</f>
        <v>-710518.5099999998</v>
      </c>
    </row>
    <row r="50" spans="1:10" ht="14.25" customHeight="1">
      <c r="A50" s="53" t="s">
        <v>52</v>
      </c>
      <c r="B50" s="33">
        <f>'[1]вспомогат'!B47</f>
        <v>9297400</v>
      </c>
      <c r="C50" s="33">
        <f>'[1]вспомогат'!C47</f>
        <v>3284069</v>
      </c>
      <c r="D50" s="38">
        <f>'[1]вспомогат'!D47</f>
        <v>766079</v>
      </c>
      <c r="E50" s="33">
        <f>'[1]вспомогат'!G47</f>
        <v>3120325.47</v>
      </c>
      <c r="F50" s="38">
        <f>'[1]вспомогат'!H47</f>
        <v>42599.380000000354</v>
      </c>
      <c r="G50" s="39">
        <f>'[1]вспомогат'!I47</f>
        <v>5.5607032695061935</v>
      </c>
      <c r="H50" s="35">
        <f>'[1]вспомогат'!J47</f>
        <v>-723479.6199999996</v>
      </c>
      <c r="I50" s="36">
        <f>'[1]вспомогат'!K47</f>
        <v>95.01400457785753</v>
      </c>
      <c r="J50" s="37">
        <f>'[1]вспомогат'!L47</f>
        <v>-163743.5299999998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4511754</v>
      </c>
      <c r="D51" s="38">
        <f>'[1]вспомогат'!D48</f>
        <v>1263179</v>
      </c>
      <c r="E51" s="33">
        <f>'[1]вспомогат'!G48</f>
        <v>3438110.04</v>
      </c>
      <c r="F51" s="38">
        <f>'[1]вспомогат'!H48</f>
        <v>61500.330000000075</v>
      </c>
      <c r="G51" s="39">
        <f>'[1]вспомогат'!I48</f>
        <v>4.8686947772247695</v>
      </c>
      <c r="H51" s="35">
        <f>'[1]вспомогат'!J48</f>
        <v>-1201678.67</v>
      </c>
      <c r="I51" s="36">
        <f>'[1]вспомогат'!K48</f>
        <v>76.20340204718609</v>
      </c>
      <c r="J51" s="37">
        <f>'[1]вспомогат'!L48</f>
        <v>-1073643.96</v>
      </c>
    </row>
    <row r="52" spans="1:10" ht="14.25" customHeight="1">
      <c r="A52" s="53" t="s">
        <v>54</v>
      </c>
      <c r="B52" s="33">
        <f>'[1]вспомогат'!B49</f>
        <v>25800600</v>
      </c>
      <c r="C52" s="33">
        <f>'[1]вспомогат'!C49</f>
        <v>9106707</v>
      </c>
      <c r="D52" s="38">
        <f>'[1]вспомогат'!D49</f>
        <v>2310797</v>
      </c>
      <c r="E52" s="33">
        <f>'[1]вспомогат'!G49</f>
        <v>8636640.76</v>
      </c>
      <c r="F52" s="38">
        <f>'[1]вспомогат'!H49</f>
        <v>363399.5599999996</v>
      </c>
      <c r="G52" s="39">
        <f>'[1]вспомогат'!I49</f>
        <v>15.726156819486938</v>
      </c>
      <c r="H52" s="35">
        <f>'[1]вспомогат'!J49</f>
        <v>-1947397.4400000004</v>
      </c>
      <c r="I52" s="36">
        <f>'[1]вспомогат'!K49</f>
        <v>94.83824130939976</v>
      </c>
      <c r="J52" s="37">
        <f>'[1]вспомогат'!L49</f>
        <v>-470066.2400000002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4420001</v>
      </c>
      <c r="D53" s="38">
        <f>'[1]вспомогат'!D50</f>
        <v>1091350</v>
      </c>
      <c r="E53" s="33">
        <f>'[1]вспомогат'!G50</f>
        <v>3515087.66</v>
      </c>
      <c r="F53" s="38">
        <f>'[1]вспомогат'!H50</f>
        <v>138883.93000000017</v>
      </c>
      <c r="G53" s="39">
        <f>'[1]вспомогат'!I50</f>
        <v>12.725883538736444</v>
      </c>
      <c r="H53" s="35">
        <f>'[1]вспомогат'!J50</f>
        <v>-952466.0699999998</v>
      </c>
      <c r="I53" s="36">
        <f>'[1]вспомогат'!K50</f>
        <v>79.52685214324613</v>
      </c>
      <c r="J53" s="37">
        <f>'[1]вспомогат'!L50</f>
        <v>-904913.3399999999</v>
      </c>
    </row>
    <row r="54" spans="1:10" ht="14.25" customHeight="1">
      <c r="A54" s="53" t="s">
        <v>56</v>
      </c>
      <c r="B54" s="33">
        <f>'[1]вспомогат'!B51</f>
        <v>7754200</v>
      </c>
      <c r="C54" s="33">
        <f>'[1]вспомогат'!C51</f>
        <v>3222490</v>
      </c>
      <c r="D54" s="38">
        <f>'[1]вспомогат'!D51</f>
        <v>622460</v>
      </c>
      <c r="E54" s="33">
        <f>'[1]вспомогат'!G51</f>
        <v>3180626.28</v>
      </c>
      <c r="F54" s="38">
        <f>'[1]вспомогат'!H51</f>
        <v>49767.439999999944</v>
      </c>
      <c r="G54" s="39">
        <f>'[1]вспомогат'!I51</f>
        <v>7.9952832310509825</v>
      </c>
      <c r="H54" s="35">
        <f>'[1]вспомогат'!J51</f>
        <v>-572692.56</v>
      </c>
      <c r="I54" s="36">
        <f>'[1]вспомогат'!K51</f>
        <v>98.70088906404673</v>
      </c>
      <c r="J54" s="37">
        <f>'[1]вспомогат'!L51</f>
        <v>-41863.720000000205</v>
      </c>
    </row>
    <row r="55" spans="1:10" ht="14.25" customHeight="1">
      <c r="A55" s="53" t="s">
        <v>57</v>
      </c>
      <c r="B55" s="33">
        <f>'[1]вспомогат'!B52</f>
        <v>46904100</v>
      </c>
      <c r="C55" s="33">
        <f>'[1]вспомогат'!C52</f>
        <v>20231900</v>
      </c>
      <c r="D55" s="38">
        <f>'[1]вспомогат'!D52</f>
        <v>3737200</v>
      </c>
      <c r="E55" s="33">
        <f>'[1]вспомогат'!G52</f>
        <v>20529755.68</v>
      </c>
      <c r="F55" s="38">
        <f>'[1]вспомогат'!H52</f>
        <v>774976.3299999982</v>
      </c>
      <c r="G55" s="39">
        <f>'[1]вспомогат'!I52</f>
        <v>20.736817135823564</v>
      </c>
      <c r="H55" s="35">
        <f>'[1]вспомогат'!J52</f>
        <v>-2962223.670000002</v>
      </c>
      <c r="I55" s="36">
        <f>'[1]вспомогат'!K52</f>
        <v>101.47220814654085</v>
      </c>
      <c r="J55" s="37">
        <f>'[1]вспомогат'!L52</f>
        <v>297855.6799999997</v>
      </c>
    </row>
    <row r="56" spans="1:10" ht="14.25" customHeight="1">
      <c r="A56" s="53" t="s">
        <v>58</v>
      </c>
      <c r="B56" s="33">
        <f>'[1]вспомогат'!B53</f>
        <v>60772900</v>
      </c>
      <c r="C56" s="33">
        <f>'[1]вспомогат'!C53</f>
        <v>27267158</v>
      </c>
      <c r="D56" s="38">
        <f>'[1]вспомогат'!D53</f>
        <v>5065619</v>
      </c>
      <c r="E56" s="33">
        <f>'[1]вспомогат'!G53</f>
        <v>25102283.82</v>
      </c>
      <c r="F56" s="38">
        <f>'[1]вспомогат'!H53</f>
        <v>913801.2899999991</v>
      </c>
      <c r="G56" s="39">
        <f>'[1]вспомогат'!I53</f>
        <v>18.039281872560867</v>
      </c>
      <c r="H56" s="35">
        <f>'[1]вспомогат'!J53</f>
        <v>-4151817.710000001</v>
      </c>
      <c r="I56" s="36">
        <f>'[1]вспомогат'!K53</f>
        <v>92.06050670920673</v>
      </c>
      <c r="J56" s="37">
        <f>'[1]вспомогат'!L53</f>
        <v>-2164874.1799999997</v>
      </c>
    </row>
    <row r="57" spans="1:10" ht="14.25" customHeight="1">
      <c r="A57" s="53" t="s">
        <v>59</v>
      </c>
      <c r="B57" s="33">
        <f>'[1]вспомогат'!B54</f>
        <v>34091087</v>
      </c>
      <c r="C57" s="33">
        <f>'[1]вспомогат'!C54</f>
        <v>12251787</v>
      </c>
      <c r="D57" s="38">
        <f>'[1]вспомогат'!D54</f>
        <v>2489450</v>
      </c>
      <c r="E57" s="33">
        <f>'[1]вспомогат'!G54</f>
        <v>11901766.4</v>
      </c>
      <c r="F57" s="38">
        <f>'[1]вспомогат'!H54</f>
        <v>412759.7800000012</v>
      </c>
      <c r="G57" s="39">
        <f>'[1]вспомогат'!I54</f>
        <v>16.58036032055278</v>
      </c>
      <c r="H57" s="35">
        <f>'[1]вспомогат'!J54</f>
        <v>-2076690.2199999988</v>
      </c>
      <c r="I57" s="36">
        <f>'[1]вспомогат'!K54</f>
        <v>97.14310573633055</v>
      </c>
      <c r="J57" s="37">
        <f>'[1]вспомогат'!L54</f>
        <v>-350020.5999999996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18265233</v>
      </c>
      <c r="D58" s="38">
        <f>'[1]вспомогат'!D55</f>
        <v>2970930</v>
      </c>
      <c r="E58" s="33">
        <f>'[1]вспомогат'!G55</f>
        <v>22996624.14</v>
      </c>
      <c r="F58" s="38">
        <f>'[1]вспомогат'!H55</f>
        <v>701626.9299999997</v>
      </c>
      <c r="G58" s="39">
        <f>'[1]вспомогат'!I55</f>
        <v>23.61640732026671</v>
      </c>
      <c r="H58" s="35">
        <f>'[1]вспомогат'!J55</f>
        <v>-2269303.0700000003</v>
      </c>
      <c r="I58" s="36">
        <f>'[1]вспомогат'!K55</f>
        <v>125.90380938474752</v>
      </c>
      <c r="J58" s="37">
        <f>'[1]вспомогат'!L55</f>
        <v>4731391.140000001</v>
      </c>
    </row>
    <row r="59" spans="1:10" ht="14.25" customHeight="1">
      <c r="A59" s="53" t="s">
        <v>61</v>
      </c>
      <c r="B59" s="33">
        <f>'[1]вспомогат'!B56</f>
        <v>67346670</v>
      </c>
      <c r="C59" s="33">
        <f>'[1]вспомогат'!C56</f>
        <v>29675955</v>
      </c>
      <c r="D59" s="38">
        <f>'[1]вспомогат'!D56</f>
        <v>4974290</v>
      </c>
      <c r="E59" s="33">
        <f>'[1]вспомогат'!G56</f>
        <v>27239300.8</v>
      </c>
      <c r="F59" s="38">
        <f>'[1]вспомогат'!H56</f>
        <v>794784.4000000022</v>
      </c>
      <c r="G59" s="39">
        <f>'[1]вспомогат'!I56</f>
        <v>15.977846084566888</v>
      </c>
      <c r="H59" s="35">
        <f>'[1]вспомогат'!J56</f>
        <v>-4179505.5999999978</v>
      </c>
      <c r="I59" s="36">
        <f>'[1]вспомогат'!K56</f>
        <v>91.78912961689018</v>
      </c>
      <c r="J59" s="37">
        <f>'[1]вспомогат'!L56</f>
        <v>-2436654.1999999993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4468845</v>
      </c>
      <c r="D60" s="38">
        <f>'[1]вспомогат'!D57</f>
        <v>872385</v>
      </c>
      <c r="E60" s="33">
        <f>'[1]вспомогат'!G57</f>
        <v>3903635.48</v>
      </c>
      <c r="F60" s="38">
        <f>'[1]вспомогат'!H57</f>
        <v>196097.66000000015</v>
      </c>
      <c r="G60" s="39">
        <f>'[1]вспомогат'!I57</f>
        <v>22.478339265347312</v>
      </c>
      <c r="H60" s="35">
        <f>'[1]вспомогат'!J57</f>
        <v>-676287.3399999999</v>
      </c>
      <c r="I60" s="36">
        <f>'[1]вспомогат'!K57</f>
        <v>87.35222367300723</v>
      </c>
      <c r="J60" s="37">
        <f>'[1]вспомогат'!L57</f>
        <v>-565209.52</v>
      </c>
    </row>
    <row r="61" spans="1:10" ht="14.25" customHeight="1">
      <c r="A61" s="53" t="s">
        <v>63</v>
      </c>
      <c r="B61" s="33">
        <f>'[1]вспомогат'!B58</f>
        <v>46981725</v>
      </c>
      <c r="C61" s="33">
        <f>'[1]вспомогат'!C58</f>
        <v>21920071</v>
      </c>
      <c r="D61" s="38">
        <f>'[1]вспомогат'!D58</f>
        <v>4407458</v>
      </c>
      <c r="E61" s="33">
        <f>'[1]вспомогат'!G58</f>
        <v>22143076.16</v>
      </c>
      <c r="F61" s="38">
        <f>'[1]вспомогат'!H58</f>
        <v>959255.3300000019</v>
      </c>
      <c r="G61" s="39">
        <f>'[1]вспомогат'!I58</f>
        <v>21.764366898107752</v>
      </c>
      <c r="H61" s="35">
        <f>'[1]вспомогат'!J58</f>
        <v>-3448202.669999998</v>
      </c>
      <c r="I61" s="36">
        <f>'[1]вспомогат'!K58</f>
        <v>101.01735601130125</v>
      </c>
      <c r="J61" s="37">
        <f>'[1]вспомогат'!L58</f>
        <v>223005.16000000015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5641144</v>
      </c>
      <c r="D62" s="38">
        <f>'[1]вспомогат'!D59</f>
        <v>1206024</v>
      </c>
      <c r="E62" s="33">
        <f>'[1]вспомогат'!G59</f>
        <v>4663144.76</v>
      </c>
      <c r="F62" s="38">
        <f>'[1]вспомогат'!H59</f>
        <v>132178.08999999985</v>
      </c>
      <c r="G62" s="39">
        <f>'[1]вспомогат'!I59</f>
        <v>10.959822524261527</v>
      </c>
      <c r="H62" s="35">
        <f>'[1]вспомогат'!J59</f>
        <v>-1073845.9100000001</v>
      </c>
      <c r="I62" s="36">
        <f>'[1]вспомогат'!K59</f>
        <v>82.66310450504365</v>
      </c>
      <c r="J62" s="37">
        <f>'[1]вспомогат'!L59</f>
        <v>-977999.2400000002</v>
      </c>
    </row>
    <row r="63" spans="1:10" ht="14.25" customHeight="1">
      <c r="A63" s="53" t="s">
        <v>65</v>
      </c>
      <c r="B63" s="33">
        <f>'[1]вспомогат'!B60</f>
        <v>14084510</v>
      </c>
      <c r="C63" s="33">
        <f>'[1]вспомогат'!C60</f>
        <v>4538510</v>
      </c>
      <c r="D63" s="38">
        <f>'[1]вспомогат'!D60</f>
        <v>1018400</v>
      </c>
      <c r="E63" s="33">
        <f>'[1]вспомогат'!G60</f>
        <v>5808757.31</v>
      </c>
      <c r="F63" s="38">
        <f>'[1]вспомогат'!H60</f>
        <v>200986.25</v>
      </c>
      <c r="G63" s="39">
        <f>'[1]вспомогат'!I60</f>
        <v>19.735491948153967</v>
      </c>
      <c r="H63" s="35">
        <f>'[1]вспомогат'!J60</f>
        <v>-817413.75</v>
      </c>
      <c r="I63" s="36">
        <f>'[1]вспомогат'!K60</f>
        <v>127.98820119378385</v>
      </c>
      <c r="J63" s="37">
        <f>'[1]вспомогат'!L60</f>
        <v>1270247.3099999996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3332983</v>
      </c>
      <c r="D64" s="38">
        <f>'[1]вспомогат'!D61</f>
        <v>549543</v>
      </c>
      <c r="E64" s="33">
        <f>'[1]вспомогат'!G61</f>
        <v>3182877.68</v>
      </c>
      <c r="F64" s="38">
        <f>'[1]вспомогат'!H61</f>
        <v>61988.99000000022</v>
      </c>
      <c r="G64" s="39">
        <f>'[1]вспомогат'!I61</f>
        <v>11.280098190678476</v>
      </c>
      <c r="H64" s="35">
        <f>'[1]вспомогат'!J61</f>
        <v>-487554.0099999998</v>
      </c>
      <c r="I64" s="36">
        <f>'[1]вспомогат'!K61</f>
        <v>95.49636706817887</v>
      </c>
      <c r="J64" s="37">
        <f>'[1]вспомогат'!L61</f>
        <v>-150105.31999999983</v>
      </c>
    </row>
    <row r="65" spans="1:10" ht="14.25" customHeight="1">
      <c r="A65" s="53" t="s">
        <v>67</v>
      </c>
      <c r="B65" s="33">
        <f>'[1]вспомогат'!B62</f>
        <v>10378820</v>
      </c>
      <c r="C65" s="33">
        <f>'[1]вспомогат'!C62</f>
        <v>3256509</v>
      </c>
      <c r="D65" s="38">
        <f>'[1]вспомогат'!D62</f>
        <v>523409</v>
      </c>
      <c r="E65" s="33">
        <f>'[1]вспомогат'!G62</f>
        <v>2972433.4</v>
      </c>
      <c r="F65" s="38">
        <f>'[1]вспомогат'!H62</f>
        <v>107592.21999999974</v>
      </c>
      <c r="G65" s="39">
        <f>'[1]вспомогат'!I62</f>
        <v>20.556050813035263</v>
      </c>
      <c r="H65" s="35">
        <f>'[1]вспомогат'!J62</f>
        <v>-415816.78000000026</v>
      </c>
      <c r="I65" s="36">
        <f>'[1]вспомогат'!K62</f>
        <v>91.27668309837314</v>
      </c>
      <c r="J65" s="37">
        <f>'[1]вспомогат'!L62</f>
        <v>-284075.6000000001</v>
      </c>
    </row>
    <row r="66" spans="1:10" ht="14.25" customHeight="1">
      <c r="A66" s="53" t="s">
        <v>68</v>
      </c>
      <c r="B66" s="33">
        <f>'[1]вспомогат'!B63</f>
        <v>8465282</v>
      </c>
      <c r="C66" s="33">
        <f>'[1]вспомогат'!C63</f>
        <v>2277727</v>
      </c>
      <c r="D66" s="38">
        <f>'[1]вспомогат'!D63</f>
        <v>406459</v>
      </c>
      <c r="E66" s="33">
        <f>'[1]вспомогат'!G63</f>
        <v>2959006.99</v>
      </c>
      <c r="F66" s="38">
        <f>'[1]вспомогат'!H63</f>
        <v>87757.17000000039</v>
      </c>
      <c r="G66" s="39">
        <f>'[1]вспомогат'!I63</f>
        <v>21.590657360275056</v>
      </c>
      <c r="H66" s="35">
        <f>'[1]вспомогат'!J63</f>
        <v>-318701.8299999996</v>
      </c>
      <c r="I66" s="36">
        <f>'[1]вспомогат'!K63</f>
        <v>129.91052000525085</v>
      </c>
      <c r="J66" s="37">
        <f>'[1]вспомогат'!L63</f>
        <v>681279.9900000002</v>
      </c>
    </row>
    <row r="67" spans="1:10" ht="14.25" customHeight="1">
      <c r="A67" s="53" t="s">
        <v>69</v>
      </c>
      <c r="B67" s="33">
        <f>'[1]вспомогат'!B64</f>
        <v>12016455</v>
      </c>
      <c r="C67" s="33">
        <f>'[1]вспомогат'!C64</f>
        <v>4480165</v>
      </c>
      <c r="D67" s="38">
        <f>'[1]вспомогат'!D64</f>
        <v>882790</v>
      </c>
      <c r="E67" s="33">
        <f>'[1]вспомогат'!G64</f>
        <v>5238072.72</v>
      </c>
      <c r="F67" s="38">
        <f>'[1]вспомогат'!H64</f>
        <v>221955.9299999997</v>
      </c>
      <c r="G67" s="39">
        <f>'[1]вспомогат'!I64</f>
        <v>25.142551456178673</v>
      </c>
      <c r="H67" s="35">
        <f>'[1]вспомогат'!J64</f>
        <v>-660834.0700000003</v>
      </c>
      <c r="I67" s="36">
        <f>'[1]вспомогат'!K64</f>
        <v>116.91695997803653</v>
      </c>
      <c r="J67" s="37">
        <f>'[1]вспомогат'!L64</f>
        <v>757907.7199999997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3583390</v>
      </c>
      <c r="D68" s="38">
        <f>'[1]вспомогат'!D65</f>
        <v>650890</v>
      </c>
      <c r="E68" s="33">
        <f>'[1]вспомогат'!G65</f>
        <v>3375012.84</v>
      </c>
      <c r="F68" s="38">
        <f>'[1]вспомогат'!H65</f>
        <v>65149.77000000002</v>
      </c>
      <c r="G68" s="39">
        <f>'[1]вспомогат'!I65</f>
        <v>10.0093364470187</v>
      </c>
      <c r="H68" s="35">
        <f>'[1]вспомогат'!J65</f>
        <v>-585740.23</v>
      </c>
      <c r="I68" s="36">
        <f>'[1]вспомогат'!K65</f>
        <v>94.18491540133783</v>
      </c>
      <c r="J68" s="37">
        <f>'[1]вспомогат'!L65</f>
        <v>-208377.16000000015</v>
      </c>
    </row>
    <row r="69" spans="1:10" ht="14.25" customHeight="1">
      <c r="A69" s="53" t="s">
        <v>71</v>
      </c>
      <c r="B69" s="33">
        <f>'[1]вспомогат'!B66</f>
        <v>28435044</v>
      </c>
      <c r="C69" s="33">
        <f>'[1]вспомогат'!C66</f>
        <v>11146127</v>
      </c>
      <c r="D69" s="38">
        <f>'[1]вспомогат'!D66</f>
        <v>2242984</v>
      </c>
      <c r="E69" s="33">
        <f>'[1]вспомогат'!G66</f>
        <v>11101918.78</v>
      </c>
      <c r="F69" s="38">
        <f>'[1]вспомогат'!H66</f>
        <v>228135.38999999873</v>
      </c>
      <c r="G69" s="39">
        <f>'[1]вспомогат'!I66</f>
        <v>10.171066311663335</v>
      </c>
      <c r="H69" s="35">
        <f>'[1]вспомогат'!J66</f>
        <v>-2014848.6100000013</v>
      </c>
      <c r="I69" s="36">
        <f>'[1]вспомогат'!K66</f>
        <v>99.60337595292069</v>
      </c>
      <c r="J69" s="37">
        <f>'[1]вспомогат'!L66</f>
        <v>-44208.22000000067</v>
      </c>
    </row>
    <row r="70" spans="1:10" ht="14.25" customHeight="1">
      <c r="A70" s="53" t="s">
        <v>72</v>
      </c>
      <c r="B70" s="33">
        <f>'[1]вспомогат'!B67</f>
        <v>44835300</v>
      </c>
      <c r="C70" s="33">
        <f>'[1]вспомогат'!C67</f>
        <v>20721119</v>
      </c>
      <c r="D70" s="38">
        <f>'[1]вспомогат'!D67</f>
        <v>2389557</v>
      </c>
      <c r="E70" s="33">
        <f>'[1]вспомогат'!G67</f>
        <v>19916810.69</v>
      </c>
      <c r="F70" s="38">
        <f>'[1]вспомогат'!H67</f>
        <v>505596.3500000015</v>
      </c>
      <c r="G70" s="39">
        <f>'[1]вспомогат'!I67</f>
        <v>21.158580858293043</v>
      </c>
      <c r="H70" s="35">
        <f>'[1]вспомогат'!J67</f>
        <v>-1883960.6499999985</v>
      </c>
      <c r="I70" s="36">
        <f>'[1]вспомогат'!K67</f>
        <v>96.11841276525655</v>
      </c>
      <c r="J70" s="37">
        <f>'[1]вспомогат'!L67</f>
        <v>-804308.3099999987</v>
      </c>
    </row>
    <row r="71" spans="1:10" ht="14.25" customHeight="1">
      <c r="A71" s="53" t="s">
        <v>73</v>
      </c>
      <c r="B71" s="33">
        <f>'[1]вспомогат'!B68</f>
        <v>81405890</v>
      </c>
      <c r="C71" s="33">
        <f>'[1]вспомогат'!C68</f>
        <v>31412318</v>
      </c>
      <c r="D71" s="38">
        <f>'[1]вспомогат'!D68</f>
        <v>6263009</v>
      </c>
      <c r="E71" s="33">
        <f>'[1]вспомогат'!G68</f>
        <v>27048216.02</v>
      </c>
      <c r="F71" s="38">
        <f>'[1]вспомогат'!H68</f>
        <v>840551.8299999982</v>
      </c>
      <c r="G71" s="39">
        <f>'[1]вспомогат'!I68</f>
        <v>13.4208944933657</v>
      </c>
      <c r="H71" s="35">
        <f>'[1]вспомогат'!J68</f>
        <v>-5422457.170000002</v>
      </c>
      <c r="I71" s="36">
        <f>'[1]вспомогат'!K68</f>
        <v>86.1070361633293</v>
      </c>
      <c r="J71" s="37">
        <f>'[1]вспомогат'!L68</f>
        <v>-4364101.98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6666600</v>
      </c>
      <c r="D72" s="38">
        <f>'[1]вспомогат'!D69</f>
        <v>1348100</v>
      </c>
      <c r="E72" s="33">
        <f>'[1]вспомогат'!G69</f>
        <v>5834854.7</v>
      </c>
      <c r="F72" s="38">
        <f>'[1]вспомогат'!H69</f>
        <v>257004.65000000037</v>
      </c>
      <c r="G72" s="39">
        <f>'[1]вспомогат'!I69</f>
        <v>19.064212595504813</v>
      </c>
      <c r="H72" s="35">
        <f>'[1]вспомогат'!J69</f>
        <v>-1091095.3499999996</v>
      </c>
      <c r="I72" s="36">
        <f>'[1]вспомогат'!K69</f>
        <v>87.52369573695738</v>
      </c>
      <c r="J72" s="37">
        <f>'[1]вспомогат'!L69</f>
        <v>-831745.2999999998</v>
      </c>
    </row>
    <row r="73" spans="1:10" ht="14.25" customHeight="1">
      <c r="A73" s="53" t="s">
        <v>75</v>
      </c>
      <c r="B73" s="33">
        <f>'[1]вспомогат'!B70</f>
        <v>6871900</v>
      </c>
      <c r="C73" s="33">
        <f>'[1]вспомогат'!C70</f>
        <v>3038770</v>
      </c>
      <c r="D73" s="38">
        <f>'[1]вспомогат'!D70</f>
        <v>596140</v>
      </c>
      <c r="E73" s="33">
        <f>'[1]вспомогат'!G70</f>
        <v>2549334.51</v>
      </c>
      <c r="F73" s="38">
        <f>'[1]вспомогат'!H70</f>
        <v>74498.9299999997</v>
      </c>
      <c r="G73" s="39">
        <f>'[1]вспомогат'!I70</f>
        <v>12.496884959908696</v>
      </c>
      <c r="H73" s="35">
        <f>'[1]вспомогат'!J70</f>
        <v>-521641.0700000003</v>
      </c>
      <c r="I73" s="36">
        <f>'[1]вспомогат'!K70</f>
        <v>83.89363163385185</v>
      </c>
      <c r="J73" s="37">
        <f>'[1]вспомогат'!L70</f>
        <v>-489435.4900000002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2030542</v>
      </c>
      <c r="D74" s="38">
        <f>'[1]вспомогат'!D71</f>
        <v>460419</v>
      </c>
      <c r="E74" s="33">
        <f>'[1]вспомогат'!G71</f>
        <v>1629602.67</v>
      </c>
      <c r="F74" s="38">
        <f>'[1]вспомогат'!H71</f>
        <v>59248.98999999999</v>
      </c>
      <c r="G74" s="39">
        <f>'[1]вспомогат'!I71</f>
        <v>12.868493698131484</v>
      </c>
      <c r="H74" s="35">
        <f>'[1]вспомогат'!J71</f>
        <v>-401170.01</v>
      </c>
      <c r="I74" s="36">
        <f>'[1]вспомогат'!K71</f>
        <v>80.25456602227385</v>
      </c>
      <c r="J74" s="37">
        <f>'[1]вспомогат'!L71</f>
        <v>-400939.3300000001</v>
      </c>
    </row>
    <row r="75" spans="1:10" ht="15" customHeight="1">
      <c r="A75" s="51" t="s">
        <v>77</v>
      </c>
      <c r="B75" s="41">
        <f>SUM(B39:B74)</f>
        <v>922828969</v>
      </c>
      <c r="C75" s="41">
        <f>SUM(C39:C74)</f>
        <v>378998164</v>
      </c>
      <c r="D75" s="41">
        <f>SUM(D39:D74)</f>
        <v>70387944</v>
      </c>
      <c r="E75" s="41">
        <f>SUM(E39:E74)</f>
        <v>359770326.18999994</v>
      </c>
      <c r="F75" s="41">
        <f>SUM(F39:F74)</f>
        <v>12620774.940000005</v>
      </c>
      <c r="G75" s="42">
        <f>F75/D75*100</f>
        <v>17.930307695874745</v>
      </c>
      <c r="H75" s="41">
        <f>SUM(H39:H74)</f>
        <v>-57767169.059999995</v>
      </c>
      <c r="I75" s="43">
        <f>E75/C75*100</f>
        <v>94.92666729382888</v>
      </c>
      <c r="J75" s="41">
        <f>SUM(J39:J74)</f>
        <v>-19227837.809999995</v>
      </c>
    </row>
    <row r="76" spans="1:10" ht="15.75" customHeight="1">
      <c r="A76" s="54" t="s">
        <v>78</v>
      </c>
      <c r="B76" s="55">
        <f>'[1]вспомогат'!B72</f>
        <v>10076920404</v>
      </c>
      <c r="C76" s="55">
        <f>'[1]вспомогат'!C72</f>
        <v>4732432594</v>
      </c>
      <c r="D76" s="55">
        <f>'[1]вспомогат'!D72</f>
        <v>758260602</v>
      </c>
      <c r="E76" s="55">
        <f>'[1]вспомогат'!G72</f>
        <v>4448480439.500001</v>
      </c>
      <c r="F76" s="55">
        <f>'[1]вспомогат'!H72</f>
        <v>232247718.16999993</v>
      </c>
      <c r="G76" s="56">
        <f>'[1]вспомогат'!I72</f>
        <v>30.6290103372666</v>
      </c>
      <c r="H76" s="55">
        <f>'[1]вспомогат'!J72</f>
        <v>-526012883.83000016</v>
      </c>
      <c r="I76" s="56">
        <f>'[1]вспомогат'!K72</f>
        <v>93.99986901324264</v>
      </c>
      <c r="J76" s="55">
        <f>'[1]вспомогат'!L72</f>
        <v>-283952154.5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07.06.2018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2018-06-08T04:32:48Z</dcterms:created>
  <dcterms:modified xsi:type="dcterms:W3CDTF">2018-06-08T04:33:09Z</dcterms:modified>
  <cp:category/>
  <cp:version/>
  <cp:contentType/>
  <cp:contentStatus/>
</cp:coreProperties>
</file>