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<sst xmlns="http://schemas.openxmlformats.org/spreadsheetml/2006/main" count="84" uniqueCount="79">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</sst>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506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05.06.2018</v>
          </cell>
        </row>
        <row r="6">
          <cell r="G6" t="str">
            <v>Фактично надійшло на 05.06.2018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1886282709</v>
          </cell>
          <cell r="C10">
            <v>930249669</v>
          </cell>
          <cell r="D10">
            <v>131836120</v>
          </cell>
          <cell r="G10">
            <v>832927506.36</v>
          </cell>
          <cell r="H10">
            <v>11617682.909999967</v>
          </cell>
          <cell r="I10">
            <v>8.812215430793904</v>
          </cell>
          <cell r="J10">
            <v>-120218437.09000003</v>
          </cell>
          <cell r="K10">
            <v>89.53805995495603</v>
          </cell>
          <cell r="L10">
            <v>-97322162.63999999</v>
          </cell>
        </row>
        <row r="11">
          <cell r="B11">
            <v>4607500000</v>
          </cell>
          <cell r="C11">
            <v>2220360000</v>
          </cell>
          <cell r="D11">
            <v>338905000</v>
          </cell>
          <cell r="G11">
            <v>1991694450.49</v>
          </cell>
          <cell r="H11">
            <v>23916242.98000002</v>
          </cell>
          <cell r="I11">
            <v>7.0569165341319895</v>
          </cell>
          <cell r="J11">
            <v>-314988757.02</v>
          </cell>
          <cell r="K11">
            <v>89.70142006206201</v>
          </cell>
          <cell r="L11">
            <v>-228665549.51</v>
          </cell>
        </row>
        <row r="12">
          <cell r="B12">
            <v>390303510</v>
          </cell>
          <cell r="C12">
            <v>179455911</v>
          </cell>
          <cell r="D12">
            <v>32569928</v>
          </cell>
          <cell r="G12">
            <v>163425242.39</v>
          </cell>
          <cell r="H12">
            <v>3647477.919999987</v>
          </cell>
          <cell r="I12">
            <v>11.198913058696313</v>
          </cell>
          <cell r="J12">
            <v>-28922450.080000013</v>
          </cell>
          <cell r="K12">
            <v>91.06707128192618</v>
          </cell>
          <cell r="L12">
            <v>-16030668.610000014</v>
          </cell>
        </row>
        <row r="13">
          <cell r="B13">
            <v>507674718</v>
          </cell>
          <cell r="C13">
            <v>256349250</v>
          </cell>
          <cell r="D13">
            <v>40854100</v>
          </cell>
          <cell r="G13">
            <v>250783327.24</v>
          </cell>
          <cell r="H13">
            <v>14900757.200000018</v>
          </cell>
          <cell r="I13">
            <v>36.47310110857911</v>
          </cell>
          <cell r="J13">
            <v>-25953342.799999982</v>
          </cell>
          <cell r="K13">
            <v>97.82877353454322</v>
          </cell>
          <cell r="L13">
            <v>-5565922.75999999</v>
          </cell>
        </row>
        <row r="14">
          <cell r="B14">
            <v>529300000</v>
          </cell>
          <cell r="C14">
            <v>253922000</v>
          </cell>
          <cell r="D14">
            <v>48520000</v>
          </cell>
          <cell r="G14">
            <v>220841507.5</v>
          </cell>
          <cell r="H14">
            <v>3550871.7899999917</v>
          </cell>
          <cell r="I14">
            <v>7.3183672506182855</v>
          </cell>
          <cell r="J14">
            <v>-44969128.21000001</v>
          </cell>
          <cell r="K14">
            <v>86.97218338702436</v>
          </cell>
          <cell r="L14">
            <v>-33080492.5</v>
          </cell>
        </row>
        <row r="15">
          <cell r="B15">
            <v>75491400</v>
          </cell>
          <cell r="C15">
            <v>35900550</v>
          </cell>
          <cell r="D15">
            <v>5831350</v>
          </cell>
          <cell r="G15">
            <v>31439670.16</v>
          </cell>
          <cell r="H15">
            <v>563943.6400000006</v>
          </cell>
          <cell r="I15">
            <v>9.670893360885568</v>
          </cell>
          <cell r="J15">
            <v>-5267406.359999999</v>
          </cell>
          <cell r="K15">
            <v>87.57434122875554</v>
          </cell>
          <cell r="L15">
            <v>-4460879.84</v>
          </cell>
        </row>
        <row r="16">
          <cell r="B16">
            <v>43154404</v>
          </cell>
          <cell r="C16">
            <v>15844902</v>
          </cell>
          <cell r="D16">
            <v>3138099</v>
          </cell>
          <cell r="G16">
            <v>14912653.18</v>
          </cell>
          <cell r="H16">
            <v>124480.7899999991</v>
          </cell>
          <cell r="I16">
            <v>3.966757900244674</v>
          </cell>
          <cell r="J16">
            <v>-3013618.210000001</v>
          </cell>
          <cell r="K16">
            <v>94.11641157515521</v>
          </cell>
          <cell r="L16">
            <v>-932248.8200000003</v>
          </cell>
        </row>
        <row r="17">
          <cell r="B17">
            <v>240260391</v>
          </cell>
          <cell r="C17">
            <v>105669632</v>
          </cell>
          <cell r="D17">
            <v>19822802</v>
          </cell>
          <cell r="G17">
            <v>105636568.75</v>
          </cell>
          <cell r="H17">
            <v>1224357.6599999964</v>
          </cell>
          <cell r="I17">
            <v>6.17651157490246</v>
          </cell>
          <cell r="J17">
            <v>-18598444.340000004</v>
          </cell>
          <cell r="K17">
            <v>99.96871073611764</v>
          </cell>
          <cell r="L17">
            <v>-33063.25</v>
          </cell>
        </row>
        <row r="18">
          <cell r="B18">
            <v>85000</v>
          </cell>
          <cell r="C18">
            <v>42500</v>
          </cell>
          <cell r="D18">
            <v>7150</v>
          </cell>
          <cell r="G18">
            <v>64570</v>
          </cell>
          <cell r="H18">
            <v>450</v>
          </cell>
          <cell r="I18">
            <v>6.293706293706294</v>
          </cell>
          <cell r="J18">
            <v>-6700</v>
          </cell>
          <cell r="K18">
            <v>151.9294117647059</v>
          </cell>
          <cell r="L18">
            <v>22070</v>
          </cell>
        </row>
        <row r="19">
          <cell r="B19">
            <v>5209740</v>
          </cell>
          <cell r="C19">
            <v>1305370</v>
          </cell>
          <cell r="D19">
            <v>274575</v>
          </cell>
          <cell r="G19">
            <v>1742027.42</v>
          </cell>
          <cell r="H19">
            <v>30464.199999999953</v>
          </cell>
          <cell r="I19">
            <v>11.095037785668744</v>
          </cell>
          <cell r="J19">
            <v>-244110.80000000005</v>
          </cell>
          <cell r="K19">
            <v>133.45085454698668</v>
          </cell>
          <cell r="L19">
            <v>436657.4199999999</v>
          </cell>
        </row>
        <row r="20">
          <cell r="B20">
            <v>123652539</v>
          </cell>
          <cell r="C20">
            <v>51200521</v>
          </cell>
          <cell r="D20">
            <v>10549975</v>
          </cell>
          <cell r="G20">
            <v>49323088.35</v>
          </cell>
          <cell r="H20">
            <v>848580.8100000024</v>
          </cell>
          <cell r="I20">
            <v>8.043439060282157</v>
          </cell>
          <cell r="J20">
            <v>-9701394.189999998</v>
          </cell>
          <cell r="K20">
            <v>96.33317666826086</v>
          </cell>
          <cell r="L20">
            <v>-1877432.6499999985</v>
          </cell>
        </row>
        <row r="21">
          <cell r="B21">
            <v>27632520</v>
          </cell>
          <cell r="C21">
            <v>10189620</v>
          </cell>
          <cell r="D21">
            <v>2025100</v>
          </cell>
          <cell r="G21">
            <v>11336893.68</v>
          </cell>
          <cell r="H21">
            <v>120644.8200000003</v>
          </cell>
          <cell r="I21">
            <v>5.9574746926077875</v>
          </cell>
          <cell r="J21">
            <v>-1904455.1799999997</v>
          </cell>
          <cell r="K21">
            <v>111.25923910803346</v>
          </cell>
          <cell r="L21">
            <v>1147273.6799999997</v>
          </cell>
        </row>
        <row r="22">
          <cell r="B22">
            <v>54122518</v>
          </cell>
          <cell r="C22">
            <v>24968940</v>
          </cell>
          <cell r="D22">
            <v>4474132</v>
          </cell>
          <cell r="G22">
            <v>23569050.9</v>
          </cell>
          <cell r="H22">
            <v>269880.16000000015</v>
          </cell>
          <cell r="I22">
            <v>6.032011572300508</v>
          </cell>
          <cell r="J22">
            <v>-4204251.84</v>
          </cell>
          <cell r="K22">
            <v>94.39347805713818</v>
          </cell>
          <cell r="L22">
            <v>-1399889.1000000015</v>
          </cell>
        </row>
        <row r="23">
          <cell r="B23">
            <v>9303300</v>
          </cell>
          <cell r="C23">
            <v>3467057</v>
          </cell>
          <cell r="D23">
            <v>941070</v>
          </cell>
          <cell r="G23">
            <v>2683465.57</v>
          </cell>
          <cell r="H23">
            <v>6788.060000000056</v>
          </cell>
          <cell r="I23">
            <v>0.7213129735301366</v>
          </cell>
          <cell r="J23">
            <v>-934281.94</v>
          </cell>
          <cell r="K23">
            <v>77.39894584946252</v>
          </cell>
          <cell r="L23">
            <v>-783591.4300000002</v>
          </cell>
        </row>
        <row r="24">
          <cell r="B24">
            <v>44969480</v>
          </cell>
          <cell r="C24">
            <v>15700055</v>
          </cell>
          <cell r="D24">
            <v>2751921</v>
          </cell>
          <cell r="G24">
            <v>15157559.2</v>
          </cell>
          <cell r="H24">
            <v>172302.0399999991</v>
          </cell>
          <cell r="I24">
            <v>6.261155025889155</v>
          </cell>
          <cell r="J24">
            <v>-2579618.960000001</v>
          </cell>
          <cell r="K24">
            <v>96.54462484367092</v>
          </cell>
          <cell r="L24">
            <v>-542495.8000000007</v>
          </cell>
        </row>
        <row r="25">
          <cell r="B25">
            <v>119701400</v>
          </cell>
          <cell r="C25">
            <v>49887291</v>
          </cell>
          <cell r="D25">
            <v>9161720</v>
          </cell>
          <cell r="G25">
            <v>41217918.29</v>
          </cell>
          <cell r="H25">
            <v>398191.0600000024</v>
          </cell>
          <cell r="I25">
            <v>4.346247866121235</v>
          </cell>
          <cell r="J25">
            <v>-8763528.939999998</v>
          </cell>
          <cell r="K25">
            <v>82.6220816239551</v>
          </cell>
          <cell r="L25">
            <v>-8669372.71</v>
          </cell>
        </row>
        <row r="26">
          <cell r="B26">
            <v>66457664</v>
          </cell>
          <cell r="C26">
            <v>23928212</v>
          </cell>
          <cell r="D26">
            <v>4819752</v>
          </cell>
          <cell r="G26">
            <v>22163230.77</v>
          </cell>
          <cell r="H26">
            <v>314665.91000000015</v>
          </cell>
          <cell r="I26">
            <v>6.528674296934783</v>
          </cell>
          <cell r="J26">
            <v>-4505086.09</v>
          </cell>
          <cell r="K26">
            <v>92.62384824240107</v>
          </cell>
          <cell r="L26">
            <v>-1764981.2300000004</v>
          </cell>
        </row>
        <row r="27">
          <cell r="B27">
            <v>61600288</v>
          </cell>
          <cell r="C27">
            <v>24032021</v>
          </cell>
          <cell r="D27">
            <v>4818663</v>
          </cell>
          <cell r="G27">
            <v>20635690.77</v>
          </cell>
          <cell r="H27">
            <v>303158.2100000009</v>
          </cell>
          <cell r="I27">
            <v>6.291334546532947</v>
          </cell>
          <cell r="J27">
            <v>-4515504.789999999</v>
          </cell>
          <cell r="K27">
            <v>85.86747976793129</v>
          </cell>
          <cell r="L27">
            <v>-3396330.2300000004</v>
          </cell>
        </row>
        <row r="28">
          <cell r="B28">
            <v>88000</v>
          </cell>
          <cell r="C28">
            <v>39675</v>
          </cell>
          <cell r="D28">
            <v>3915</v>
          </cell>
          <cell r="G28">
            <v>36530.81000000001</v>
          </cell>
          <cell r="H28">
            <v>360</v>
          </cell>
          <cell r="I28">
            <v>9.195402298850574</v>
          </cell>
          <cell r="J28">
            <v>-3555</v>
          </cell>
          <cell r="K28">
            <v>92.07513547574042</v>
          </cell>
          <cell r="L28">
            <v>-3144.189999999988</v>
          </cell>
        </row>
        <row r="29">
          <cell r="B29">
            <v>166107525</v>
          </cell>
          <cell r="C29">
            <v>79813655</v>
          </cell>
          <cell r="D29">
            <v>13003915</v>
          </cell>
          <cell r="G29">
            <v>69704056.94</v>
          </cell>
          <cell r="H29">
            <v>950347.9099999964</v>
          </cell>
          <cell r="I29">
            <v>7.308167655663671</v>
          </cell>
          <cell r="J29">
            <v>-12053567.090000004</v>
          </cell>
          <cell r="K29">
            <v>87.3334981839887</v>
          </cell>
          <cell r="L29">
            <v>-10109598.060000002</v>
          </cell>
        </row>
        <row r="30">
          <cell r="B30">
            <v>45381306</v>
          </cell>
          <cell r="C30">
            <v>15820792</v>
          </cell>
          <cell r="D30">
            <v>3619583</v>
          </cell>
          <cell r="G30">
            <v>14510963.34</v>
          </cell>
          <cell r="H30">
            <v>193788.41999999993</v>
          </cell>
          <cell r="I30">
            <v>5.353888003120799</v>
          </cell>
          <cell r="J30">
            <v>-3425794.58</v>
          </cell>
          <cell r="K30">
            <v>91.72084014504456</v>
          </cell>
          <cell r="L30">
            <v>-1309828.6600000001</v>
          </cell>
        </row>
        <row r="31">
          <cell r="B31">
            <v>39220529</v>
          </cell>
          <cell r="C31">
            <v>13037315</v>
          </cell>
          <cell r="D31">
            <v>1953663</v>
          </cell>
          <cell r="G31">
            <v>11355096.22</v>
          </cell>
          <cell r="H31">
            <v>121615.73000000045</v>
          </cell>
          <cell r="I31">
            <v>6.22501065946381</v>
          </cell>
          <cell r="J31">
            <v>-1832047.2699999996</v>
          </cell>
          <cell r="K31">
            <v>87.09689241994997</v>
          </cell>
          <cell r="L31">
            <v>-1682218.7799999993</v>
          </cell>
        </row>
        <row r="32">
          <cell r="B32">
            <v>37871829</v>
          </cell>
          <cell r="C32">
            <v>15557419</v>
          </cell>
          <cell r="D32">
            <v>2973505</v>
          </cell>
          <cell r="G32">
            <v>13017188.22</v>
          </cell>
          <cell r="H32">
            <v>173035.16000000015</v>
          </cell>
          <cell r="I32">
            <v>5.819232185585703</v>
          </cell>
          <cell r="J32">
            <v>-2800469.84</v>
          </cell>
          <cell r="K32">
            <v>83.67190097534817</v>
          </cell>
          <cell r="L32">
            <v>-2540230.7799999993</v>
          </cell>
        </row>
        <row r="33">
          <cell r="B33">
            <v>64693265</v>
          </cell>
          <cell r="C33">
            <v>23920096</v>
          </cell>
          <cell r="D33">
            <v>4540876</v>
          </cell>
          <cell r="G33">
            <v>22158173.49</v>
          </cell>
          <cell r="H33">
            <v>190304.2899999991</v>
          </cell>
          <cell r="I33">
            <v>4.190915805672718</v>
          </cell>
          <cell r="J33">
            <v>-4350571.710000001</v>
          </cell>
          <cell r="K33">
            <v>92.63413278107244</v>
          </cell>
          <cell r="L33">
            <v>-1761922.5100000016</v>
          </cell>
        </row>
        <row r="34">
          <cell r="B34">
            <v>252000</v>
          </cell>
          <cell r="C34">
            <v>102200</v>
          </cell>
          <cell r="D34">
            <v>11300</v>
          </cell>
          <cell r="G34">
            <v>180782.65</v>
          </cell>
          <cell r="H34">
            <v>2750</v>
          </cell>
          <cell r="I34">
            <v>24.336283185840706</v>
          </cell>
          <cell r="J34">
            <v>-8550</v>
          </cell>
          <cell r="K34">
            <v>176.8910469667319</v>
          </cell>
          <cell r="L34">
            <v>78582.65</v>
          </cell>
        </row>
        <row r="35">
          <cell r="B35">
            <v>7775400</v>
          </cell>
          <cell r="C35">
            <v>2669777</v>
          </cell>
          <cell r="D35">
            <v>464444</v>
          </cell>
          <cell r="G35">
            <v>2235793.06</v>
          </cell>
          <cell r="H35">
            <v>26694</v>
          </cell>
          <cell r="I35">
            <v>5.747517461739198</v>
          </cell>
          <cell r="J35">
            <v>-437750</v>
          </cell>
          <cell r="K35">
            <v>83.74456218627998</v>
          </cell>
          <cell r="L35">
            <v>-433983.93999999994</v>
          </cell>
        </row>
        <row r="36">
          <cell r="B36">
            <v>15969215</v>
          </cell>
          <cell r="C36">
            <v>6974951</v>
          </cell>
          <cell r="D36">
            <v>2026126</v>
          </cell>
          <cell r="G36">
            <v>5050716.26</v>
          </cell>
          <cell r="H36">
            <v>38332.1799999997</v>
          </cell>
          <cell r="I36">
            <v>1.8918951733505072</v>
          </cell>
          <cell r="J36">
            <v>-1987793.8200000003</v>
          </cell>
          <cell r="K36">
            <v>72.41221135460306</v>
          </cell>
          <cell r="L36">
            <v>-1924234.7400000002</v>
          </cell>
        </row>
        <row r="37">
          <cell r="B37">
            <v>42440358</v>
          </cell>
          <cell r="C37">
            <v>18155981</v>
          </cell>
          <cell r="D37">
            <v>2922502</v>
          </cell>
          <cell r="G37">
            <v>15649014.22</v>
          </cell>
          <cell r="H37">
            <v>200821.08000000007</v>
          </cell>
          <cell r="I37">
            <v>6.87154636677751</v>
          </cell>
          <cell r="J37">
            <v>-2721680.92</v>
          </cell>
          <cell r="K37">
            <v>86.19206100733417</v>
          </cell>
          <cell r="L37">
            <v>-2506966.7799999993</v>
          </cell>
        </row>
        <row r="38">
          <cell r="B38">
            <v>21001547</v>
          </cell>
          <cell r="C38">
            <v>8338897</v>
          </cell>
          <cell r="D38">
            <v>1330285</v>
          </cell>
          <cell r="G38">
            <v>7729018.29</v>
          </cell>
          <cell r="H38">
            <v>113907.73000000045</v>
          </cell>
          <cell r="I38">
            <v>8.562656122560238</v>
          </cell>
          <cell r="J38">
            <v>-1216377.2699999996</v>
          </cell>
          <cell r="K38">
            <v>92.68633837304861</v>
          </cell>
          <cell r="L38">
            <v>-609878.71</v>
          </cell>
        </row>
        <row r="39">
          <cell r="B39">
            <v>19072094</v>
          </cell>
          <cell r="C39">
            <v>7209000</v>
          </cell>
          <cell r="D39">
            <v>1535917</v>
          </cell>
          <cell r="G39">
            <v>5868113.65</v>
          </cell>
          <cell r="H39">
            <v>62632.73000000045</v>
          </cell>
          <cell r="I39">
            <v>4.07787204647129</v>
          </cell>
          <cell r="J39">
            <v>-1473284.2699999996</v>
          </cell>
          <cell r="K39">
            <v>81.39982868636427</v>
          </cell>
          <cell r="L39">
            <v>-1340886.3499999996</v>
          </cell>
        </row>
        <row r="40">
          <cell r="B40">
            <v>16826730</v>
          </cell>
          <cell r="C40">
            <v>5252937</v>
          </cell>
          <cell r="D40">
            <v>748377</v>
          </cell>
          <cell r="G40">
            <v>6607347.31</v>
          </cell>
          <cell r="H40">
            <v>22771.05999999959</v>
          </cell>
          <cell r="I40">
            <v>3.042725791947052</v>
          </cell>
          <cell r="J40">
            <v>-725605.9400000004</v>
          </cell>
          <cell r="K40">
            <v>125.78386738694942</v>
          </cell>
          <cell r="L40">
            <v>1354410.3099999996</v>
          </cell>
        </row>
        <row r="41">
          <cell r="B41">
            <v>18403480</v>
          </cell>
          <cell r="C41">
            <v>10738415</v>
          </cell>
          <cell r="D41">
            <v>947223</v>
          </cell>
          <cell r="G41">
            <v>10361439.7</v>
          </cell>
          <cell r="H41">
            <v>113297.12999999896</v>
          </cell>
          <cell r="I41">
            <v>11.960977510047682</v>
          </cell>
          <cell r="J41">
            <v>-833925.870000001</v>
          </cell>
          <cell r="K41">
            <v>96.48946981467935</v>
          </cell>
          <cell r="L41">
            <v>-376975.30000000075</v>
          </cell>
        </row>
        <row r="42">
          <cell r="B42">
            <v>27766097</v>
          </cell>
          <cell r="C42">
            <v>13121872</v>
          </cell>
          <cell r="D42">
            <v>2097967</v>
          </cell>
          <cell r="G42">
            <v>12242419.06</v>
          </cell>
          <cell r="H42">
            <v>363695.79000000097</v>
          </cell>
          <cell r="I42">
            <v>17.335629683403074</v>
          </cell>
          <cell r="J42">
            <v>-1734271.209999999</v>
          </cell>
          <cell r="K42">
            <v>93.29780887970863</v>
          </cell>
          <cell r="L42">
            <v>-879452.9399999995</v>
          </cell>
        </row>
        <row r="43">
          <cell r="B43">
            <v>50187500</v>
          </cell>
          <cell r="C43">
            <v>22224046</v>
          </cell>
          <cell r="D43">
            <v>4063002</v>
          </cell>
          <cell r="G43">
            <v>18902083.12</v>
          </cell>
          <cell r="H43">
            <v>242214.12000000104</v>
          </cell>
          <cell r="I43">
            <v>5.961457070412494</v>
          </cell>
          <cell r="J43">
            <v>-3820787.879999999</v>
          </cell>
          <cell r="K43">
            <v>85.05239379004166</v>
          </cell>
          <cell r="L43">
            <v>-3321962.879999999</v>
          </cell>
        </row>
        <row r="44">
          <cell r="B44">
            <v>27068682</v>
          </cell>
          <cell r="C44">
            <v>11468659</v>
          </cell>
          <cell r="D44">
            <v>3154328</v>
          </cell>
          <cell r="G44">
            <v>8656257.06</v>
          </cell>
          <cell r="H44">
            <v>87209.47000000067</v>
          </cell>
          <cell r="I44">
            <v>2.764755916315636</v>
          </cell>
          <cell r="J44">
            <v>-3067118.5299999993</v>
          </cell>
          <cell r="K44">
            <v>75.47749967977948</v>
          </cell>
          <cell r="L44">
            <v>-2812401.9399999995</v>
          </cell>
        </row>
        <row r="45">
          <cell r="B45">
            <v>23343637</v>
          </cell>
          <cell r="C45">
            <v>10563596</v>
          </cell>
          <cell r="D45">
            <v>1639973</v>
          </cell>
          <cell r="G45">
            <v>10277021.83</v>
          </cell>
          <cell r="H45">
            <v>88859.83000000007</v>
          </cell>
          <cell r="I45">
            <v>5.418371521970183</v>
          </cell>
          <cell r="J45">
            <v>-1551113.17</v>
          </cell>
          <cell r="K45">
            <v>97.28715325728095</v>
          </cell>
          <cell r="L45">
            <v>-286574.1699999999</v>
          </cell>
        </row>
        <row r="46">
          <cell r="B46">
            <v>8330282</v>
          </cell>
          <cell r="C46">
            <v>4197936</v>
          </cell>
          <cell r="D46">
            <v>813323</v>
          </cell>
          <cell r="G46">
            <v>3467891.75</v>
          </cell>
          <cell r="H46">
            <v>63208.720000000205</v>
          </cell>
          <cell r="I46">
            <v>7.77166267276349</v>
          </cell>
          <cell r="J46">
            <v>-750114.2799999998</v>
          </cell>
          <cell r="K46">
            <v>82.60944783341147</v>
          </cell>
          <cell r="L46">
            <v>-730044.25</v>
          </cell>
        </row>
        <row r="47">
          <cell r="B47">
            <v>9297400</v>
          </cell>
          <cell r="C47">
            <v>3284069</v>
          </cell>
          <cell r="D47">
            <v>766079</v>
          </cell>
          <cell r="G47">
            <v>3108502.16</v>
          </cell>
          <cell r="H47">
            <v>30776.070000000298</v>
          </cell>
          <cell r="I47">
            <v>4.017349385637813</v>
          </cell>
          <cell r="J47">
            <v>-735302.9299999997</v>
          </cell>
          <cell r="K47">
            <v>94.6539844321176</v>
          </cell>
          <cell r="L47">
            <v>-175566.83999999985</v>
          </cell>
        </row>
        <row r="48">
          <cell r="B48">
            <v>10646930</v>
          </cell>
          <cell r="C48">
            <v>4511754</v>
          </cell>
          <cell r="D48">
            <v>1263179</v>
          </cell>
          <cell r="G48">
            <v>3382624.05</v>
          </cell>
          <cell r="H48">
            <v>6014.339999999851</v>
          </cell>
          <cell r="I48">
            <v>0.47612729470643916</v>
          </cell>
          <cell r="J48">
            <v>-1257164.6600000001</v>
          </cell>
          <cell r="K48">
            <v>74.97359231021903</v>
          </cell>
          <cell r="L48">
            <v>-1129129.9500000002</v>
          </cell>
        </row>
        <row r="49">
          <cell r="B49">
            <v>25800600</v>
          </cell>
          <cell r="C49">
            <v>9106707</v>
          </cell>
          <cell r="D49">
            <v>2310797</v>
          </cell>
          <cell r="G49">
            <v>8336106.77</v>
          </cell>
          <cell r="H49">
            <v>62865.56999999937</v>
          </cell>
          <cell r="I49">
            <v>2.7205146103270588</v>
          </cell>
          <cell r="J49">
            <v>-2247931.4300000006</v>
          </cell>
          <cell r="K49">
            <v>91.53810230196271</v>
          </cell>
          <cell r="L49">
            <v>-770600.2300000004</v>
          </cell>
        </row>
        <row r="50">
          <cell r="B50">
            <v>10680400</v>
          </cell>
          <cell r="C50">
            <v>4420001</v>
          </cell>
          <cell r="D50">
            <v>1091350</v>
          </cell>
          <cell r="G50">
            <v>3430812.64</v>
          </cell>
          <cell r="H50">
            <v>54608.91000000015</v>
          </cell>
          <cell r="I50">
            <v>5.00379438310351</v>
          </cell>
          <cell r="J50">
            <v>-1036741.0899999999</v>
          </cell>
          <cell r="K50">
            <v>77.6201779139869</v>
          </cell>
          <cell r="L50">
            <v>-989188.3599999999</v>
          </cell>
        </row>
        <row r="51">
          <cell r="B51">
            <v>7754200</v>
          </cell>
          <cell r="C51">
            <v>3222490</v>
          </cell>
          <cell r="D51">
            <v>622460</v>
          </cell>
          <cell r="G51">
            <v>3144646.76</v>
          </cell>
          <cell r="H51">
            <v>13787.919999999925</v>
          </cell>
          <cell r="I51">
            <v>2.2150692413970257</v>
          </cell>
          <cell r="J51">
            <v>-608672.0800000001</v>
          </cell>
          <cell r="K51">
            <v>97.58437605702423</v>
          </cell>
          <cell r="L51">
            <v>-77843.24000000022</v>
          </cell>
        </row>
        <row r="52">
          <cell r="B52">
            <v>46904100</v>
          </cell>
          <cell r="C52">
            <v>20231900</v>
          </cell>
          <cell r="D52">
            <v>3737200</v>
          </cell>
          <cell r="G52">
            <v>19935082.21</v>
          </cell>
          <cell r="H52">
            <v>180302.8599999994</v>
          </cell>
          <cell r="I52">
            <v>4.824544043669041</v>
          </cell>
          <cell r="J52">
            <v>-3556897.1400000006</v>
          </cell>
          <cell r="K52">
            <v>98.53292182147995</v>
          </cell>
          <cell r="L52">
            <v>-296817.7899999991</v>
          </cell>
        </row>
        <row r="53">
          <cell r="B53">
            <v>60772900</v>
          </cell>
          <cell r="C53">
            <v>27267158</v>
          </cell>
          <cell r="D53">
            <v>5065619</v>
          </cell>
          <cell r="G53">
            <v>24504632.48</v>
          </cell>
          <cell r="H53">
            <v>316149.94999999925</v>
          </cell>
          <cell r="I53">
            <v>6.241092154779095</v>
          </cell>
          <cell r="J53">
            <v>-4749469.050000001</v>
          </cell>
          <cell r="K53">
            <v>89.8686708750505</v>
          </cell>
          <cell r="L53">
            <v>-2762525.5199999996</v>
          </cell>
        </row>
        <row r="54">
          <cell r="B54">
            <v>34091087</v>
          </cell>
          <cell r="C54">
            <v>12251787</v>
          </cell>
          <cell r="D54">
            <v>2489450</v>
          </cell>
          <cell r="G54">
            <v>11560962.39</v>
          </cell>
          <cell r="H54">
            <v>71955.77000000142</v>
          </cell>
          <cell r="I54">
            <v>2.890428407881316</v>
          </cell>
          <cell r="J54">
            <v>-2417494.2299999986</v>
          </cell>
          <cell r="K54">
            <v>94.36143796819191</v>
          </cell>
          <cell r="L54">
            <v>-690824.6099999994</v>
          </cell>
        </row>
        <row r="55">
          <cell r="B55">
            <v>58788000</v>
          </cell>
          <cell r="C55">
            <v>18265233</v>
          </cell>
          <cell r="D55">
            <v>2970930</v>
          </cell>
          <cell r="G55">
            <v>22532376.91</v>
          </cell>
          <cell r="H55">
            <v>237379.69999999925</v>
          </cell>
          <cell r="I55">
            <v>7.990080547168707</v>
          </cell>
          <cell r="J55">
            <v>-2733550.3000000007</v>
          </cell>
          <cell r="K55">
            <v>123.36211046418077</v>
          </cell>
          <cell r="L55">
            <v>4267143.91</v>
          </cell>
        </row>
        <row r="56">
          <cell r="B56">
            <v>67346670</v>
          </cell>
          <cell r="C56">
            <v>29675955</v>
          </cell>
          <cell r="D56">
            <v>4974290</v>
          </cell>
          <cell r="G56">
            <v>26756525.34</v>
          </cell>
          <cell r="H56">
            <v>312008.94000000134</v>
          </cell>
          <cell r="I56">
            <v>6.27243164351096</v>
          </cell>
          <cell r="J56">
            <v>-4662281.059999999</v>
          </cell>
          <cell r="K56">
            <v>90.16230594769402</v>
          </cell>
          <cell r="L56">
            <v>-2919429.66</v>
          </cell>
        </row>
        <row r="57">
          <cell r="B57">
            <v>11259375</v>
          </cell>
          <cell r="C57">
            <v>4468845</v>
          </cell>
          <cell r="D57">
            <v>872385</v>
          </cell>
          <cell r="G57">
            <v>3770728.79</v>
          </cell>
          <cell r="H57">
            <v>63190.970000000205</v>
          </cell>
          <cell r="I57">
            <v>7.243472778647066</v>
          </cell>
          <cell r="J57">
            <v>-809194.0299999998</v>
          </cell>
          <cell r="K57">
            <v>84.37815117776518</v>
          </cell>
          <cell r="L57">
            <v>-698116.21</v>
          </cell>
        </row>
        <row r="58">
          <cell r="B58">
            <v>46981725</v>
          </cell>
          <cell r="C58">
            <v>21920071</v>
          </cell>
          <cell r="D58">
            <v>4407458</v>
          </cell>
          <cell r="G58">
            <v>21572839.12</v>
          </cell>
          <cell r="H58">
            <v>389018.29000000283</v>
          </cell>
          <cell r="I58">
            <v>8.826364085602242</v>
          </cell>
          <cell r="J58">
            <v>-4018439.709999997</v>
          </cell>
          <cell r="K58">
            <v>98.41591808712664</v>
          </cell>
          <cell r="L58">
            <v>-347231.87999999896</v>
          </cell>
        </row>
        <row r="59">
          <cell r="B59">
            <v>12324400</v>
          </cell>
          <cell r="C59">
            <v>5641144</v>
          </cell>
          <cell r="D59">
            <v>1206024</v>
          </cell>
          <cell r="G59">
            <v>4567833.49</v>
          </cell>
          <cell r="H59">
            <v>36866.8200000003</v>
          </cell>
          <cell r="I59">
            <v>3.056889415136042</v>
          </cell>
          <cell r="J59">
            <v>-1169157.1799999997</v>
          </cell>
          <cell r="K59">
            <v>80.97353107809339</v>
          </cell>
          <cell r="L59">
            <v>-1073310.5099999998</v>
          </cell>
        </row>
        <row r="60">
          <cell r="B60">
            <v>14084510</v>
          </cell>
          <cell r="C60">
            <v>4538510</v>
          </cell>
          <cell r="D60">
            <v>1018400</v>
          </cell>
          <cell r="G60">
            <v>5708809.03</v>
          </cell>
          <cell r="H60">
            <v>101037.97000000067</v>
          </cell>
          <cell r="I60">
            <v>9.921246072270295</v>
          </cell>
          <cell r="J60">
            <v>-917362.0299999993</v>
          </cell>
          <cell r="K60">
            <v>125.78597447179803</v>
          </cell>
          <cell r="L60">
            <v>1170299.0300000003</v>
          </cell>
        </row>
        <row r="61">
          <cell r="B61">
            <v>10990554</v>
          </cell>
          <cell r="C61">
            <v>3332983</v>
          </cell>
          <cell r="D61">
            <v>549543</v>
          </cell>
          <cell r="G61">
            <v>3143537.01</v>
          </cell>
          <cell r="H61">
            <v>22648.319999999832</v>
          </cell>
          <cell r="I61">
            <v>4.121300789929056</v>
          </cell>
          <cell r="J61">
            <v>-526894.6800000002</v>
          </cell>
          <cell r="K61">
            <v>94.31602291400826</v>
          </cell>
          <cell r="L61">
            <v>-189445.99000000022</v>
          </cell>
        </row>
        <row r="62">
          <cell r="B62">
            <v>10378820</v>
          </cell>
          <cell r="C62">
            <v>3256509</v>
          </cell>
          <cell r="D62">
            <v>523409</v>
          </cell>
          <cell r="G62">
            <v>2923021.21</v>
          </cell>
          <cell r="H62">
            <v>58180.029999999795</v>
          </cell>
          <cell r="I62">
            <v>11.115596025288024</v>
          </cell>
          <cell r="J62">
            <v>-465228.9700000002</v>
          </cell>
          <cell r="K62">
            <v>89.75934689570948</v>
          </cell>
          <cell r="L62">
            <v>-333487.79000000004</v>
          </cell>
        </row>
        <row r="63">
          <cell r="B63">
            <v>8465282</v>
          </cell>
          <cell r="C63">
            <v>2277727</v>
          </cell>
          <cell r="D63">
            <v>406459</v>
          </cell>
          <cell r="G63">
            <v>2888162.86</v>
          </cell>
          <cell r="H63">
            <v>16913.040000000037</v>
          </cell>
          <cell r="I63">
            <v>4.16106913612444</v>
          </cell>
          <cell r="J63">
            <v>-389545.95999999996</v>
          </cell>
          <cell r="K63">
            <v>126.80022057077076</v>
          </cell>
          <cell r="L63">
            <v>610435.8599999999</v>
          </cell>
        </row>
        <row r="64">
          <cell r="B64">
            <v>12016455</v>
          </cell>
          <cell r="C64">
            <v>4480165</v>
          </cell>
          <cell r="D64">
            <v>882790</v>
          </cell>
          <cell r="G64">
            <v>5070389.82</v>
          </cell>
          <cell r="H64">
            <v>54273.03000000026</v>
          </cell>
          <cell r="I64">
            <v>6.147898141120795</v>
          </cell>
          <cell r="J64">
            <v>-828516.9699999997</v>
          </cell>
          <cell r="K64">
            <v>113.17417595110895</v>
          </cell>
          <cell r="L64">
            <v>590224.8200000003</v>
          </cell>
        </row>
        <row r="65">
          <cell r="B65">
            <v>10633820</v>
          </cell>
          <cell r="C65">
            <v>3583390</v>
          </cell>
          <cell r="D65">
            <v>650890</v>
          </cell>
          <cell r="G65">
            <v>3363816.81</v>
          </cell>
          <cell r="H65">
            <v>53953.74000000022</v>
          </cell>
          <cell r="I65">
            <v>8.289225521977635</v>
          </cell>
          <cell r="J65">
            <v>-596936.2599999998</v>
          </cell>
          <cell r="K65">
            <v>93.87247299345034</v>
          </cell>
          <cell r="L65">
            <v>-219573.18999999994</v>
          </cell>
        </row>
        <row r="66">
          <cell r="B66">
            <v>28435044</v>
          </cell>
          <cell r="C66">
            <v>11146127</v>
          </cell>
          <cell r="D66">
            <v>2242984</v>
          </cell>
          <cell r="G66">
            <v>10942138.8</v>
          </cell>
          <cell r="H66">
            <v>68355.41000000015</v>
          </cell>
          <cell r="I66">
            <v>3.047521070145848</v>
          </cell>
          <cell r="J66">
            <v>-2174628.59</v>
          </cell>
          <cell r="K66">
            <v>98.16987371487873</v>
          </cell>
          <cell r="L66">
            <v>-203988.19999999925</v>
          </cell>
        </row>
        <row r="67">
          <cell r="B67">
            <v>44835300</v>
          </cell>
          <cell r="C67">
            <v>20721119</v>
          </cell>
          <cell r="D67">
            <v>2389557</v>
          </cell>
          <cell r="G67">
            <v>19771609.64</v>
          </cell>
          <cell r="H67">
            <v>360395.30000000075</v>
          </cell>
          <cell r="I67">
            <v>15.082096807065106</v>
          </cell>
          <cell r="J67">
            <v>-2029161.6999999993</v>
          </cell>
          <cell r="K67">
            <v>95.41767334090403</v>
          </cell>
          <cell r="L67">
            <v>-949509.3599999994</v>
          </cell>
        </row>
        <row r="68">
          <cell r="B68">
            <v>81405890</v>
          </cell>
          <cell r="C68">
            <v>31412318</v>
          </cell>
          <cell r="D68">
            <v>6263009</v>
          </cell>
          <cell r="G68">
            <v>26504379.64</v>
          </cell>
          <cell r="H68">
            <v>296715.44999999925</v>
          </cell>
          <cell r="I68">
            <v>4.73758619858281</v>
          </cell>
          <cell r="J68">
            <v>-5966293.550000001</v>
          </cell>
          <cell r="K68">
            <v>84.37575234021253</v>
          </cell>
          <cell r="L68">
            <v>-4907938.359999999</v>
          </cell>
        </row>
        <row r="69">
          <cell r="B69">
            <v>14752300</v>
          </cell>
          <cell r="C69">
            <v>6666600</v>
          </cell>
          <cell r="D69">
            <v>1348100</v>
          </cell>
          <cell r="G69">
            <v>5652616.53</v>
          </cell>
          <cell r="H69">
            <v>74766.48000000045</v>
          </cell>
          <cell r="I69">
            <v>5.546063348416323</v>
          </cell>
          <cell r="J69">
            <v>-1273333.5199999996</v>
          </cell>
          <cell r="K69">
            <v>84.79009585095851</v>
          </cell>
          <cell r="L69">
            <v>-1013983.4699999997</v>
          </cell>
        </row>
        <row r="70">
          <cell r="B70">
            <v>6871900</v>
          </cell>
          <cell r="C70">
            <v>3038770</v>
          </cell>
          <cell r="D70">
            <v>596140</v>
          </cell>
          <cell r="G70">
            <v>2531969.56</v>
          </cell>
          <cell r="H70">
            <v>57133.97999999998</v>
          </cell>
          <cell r="I70">
            <v>9.583986982923472</v>
          </cell>
          <cell r="J70">
            <v>-539006.02</v>
          </cell>
          <cell r="K70">
            <v>83.3221849629949</v>
          </cell>
          <cell r="L70">
            <v>-506800.43999999994</v>
          </cell>
        </row>
        <row r="71">
          <cell r="B71">
            <v>6901685</v>
          </cell>
          <cell r="C71">
            <v>2030542</v>
          </cell>
          <cell r="D71">
            <v>460419</v>
          </cell>
          <cell r="G71">
            <v>1581003.63</v>
          </cell>
          <cell r="H71">
            <v>10649.949999999953</v>
          </cell>
          <cell r="I71">
            <v>2.313099589721526</v>
          </cell>
          <cell r="J71">
            <v>-449769.05000000005</v>
          </cell>
          <cell r="K71">
            <v>77.86116366960151</v>
          </cell>
          <cell r="L71">
            <v>-449538.3700000001</v>
          </cell>
        </row>
        <row r="72">
          <cell r="B72">
            <v>10076920404</v>
          </cell>
          <cell r="C72">
            <v>4732432594</v>
          </cell>
          <cell r="D72">
            <v>758260602</v>
          </cell>
          <cell r="G72">
            <v>4284249455.6499987</v>
          </cell>
          <cell r="H72">
            <v>68016734.32</v>
          </cell>
          <cell r="I72">
            <v>8.970100007912581</v>
          </cell>
          <cell r="J72">
            <v>-690243867.6800001</v>
          </cell>
          <cell r="K72">
            <v>90.52953994699831</v>
          </cell>
          <cell r="L72">
            <v>-448183138.35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7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K65" sqref="K6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05.06.2018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05.06.2018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930249669</v>
      </c>
      <c r="D10" s="33">
        <f>'[1]вспомогат'!D10</f>
        <v>131836120</v>
      </c>
      <c r="E10" s="33">
        <f>'[1]вспомогат'!G10</f>
        <v>832927506.36</v>
      </c>
      <c r="F10" s="33">
        <f>'[1]вспомогат'!H10</f>
        <v>11617682.909999967</v>
      </c>
      <c r="G10" s="34">
        <f>'[1]вспомогат'!I10</f>
        <v>8.812215430793904</v>
      </c>
      <c r="H10" s="35">
        <f>'[1]вспомогат'!J10</f>
        <v>-120218437.09000003</v>
      </c>
      <c r="I10" s="36">
        <f>'[1]вспомогат'!K10</f>
        <v>89.53805995495603</v>
      </c>
      <c r="J10" s="37">
        <f>'[1]вспомогат'!L10</f>
        <v>-97322162.63999999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2220360000</v>
      </c>
      <c r="D12" s="38">
        <f>'[1]вспомогат'!D11</f>
        <v>338905000</v>
      </c>
      <c r="E12" s="33">
        <f>'[1]вспомогат'!G11</f>
        <v>1991694450.49</v>
      </c>
      <c r="F12" s="38">
        <f>'[1]вспомогат'!H11</f>
        <v>23916242.98000002</v>
      </c>
      <c r="G12" s="39">
        <f>'[1]вспомогат'!I11</f>
        <v>7.0569165341319895</v>
      </c>
      <c r="H12" s="35">
        <f>'[1]вспомогат'!J11</f>
        <v>-314988757.02</v>
      </c>
      <c r="I12" s="36">
        <f>'[1]вспомогат'!K11</f>
        <v>89.70142006206201</v>
      </c>
      <c r="J12" s="37">
        <f>'[1]вспомогат'!L11</f>
        <v>-228665549.51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179455911</v>
      </c>
      <c r="D13" s="38">
        <f>'[1]вспомогат'!D12</f>
        <v>32569928</v>
      </c>
      <c r="E13" s="33">
        <f>'[1]вспомогат'!G12</f>
        <v>163425242.39</v>
      </c>
      <c r="F13" s="38">
        <f>'[1]вспомогат'!H12</f>
        <v>3647477.919999987</v>
      </c>
      <c r="G13" s="39">
        <f>'[1]вспомогат'!I12</f>
        <v>11.198913058696313</v>
      </c>
      <c r="H13" s="35">
        <f>'[1]вспомогат'!J12</f>
        <v>-28922450.080000013</v>
      </c>
      <c r="I13" s="36">
        <f>'[1]вспомогат'!K12</f>
        <v>91.06707128192618</v>
      </c>
      <c r="J13" s="37">
        <f>'[1]вспомогат'!L12</f>
        <v>-16030668.610000014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256349250</v>
      </c>
      <c r="D14" s="38">
        <f>'[1]вспомогат'!D13</f>
        <v>40854100</v>
      </c>
      <c r="E14" s="33">
        <f>'[1]вспомогат'!G13</f>
        <v>250783327.24</v>
      </c>
      <c r="F14" s="38">
        <f>'[1]вспомогат'!H13</f>
        <v>14900757.200000018</v>
      </c>
      <c r="G14" s="39">
        <f>'[1]вспомогат'!I13</f>
        <v>36.47310110857911</v>
      </c>
      <c r="H14" s="35">
        <f>'[1]вспомогат'!J13</f>
        <v>-25953342.799999982</v>
      </c>
      <c r="I14" s="36">
        <f>'[1]вспомогат'!K13</f>
        <v>97.82877353454322</v>
      </c>
      <c r="J14" s="37">
        <f>'[1]вспомогат'!L13</f>
        <v>-5565922.75999999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253922000</v>
      </c>
      <c r="D15" s="38">
        <f>'[1]вспомогат'!D14</f>
        <v>48520000</v>
      </c>
      <c r="E15" s="33">
        <f>'[1]вспомогат'!G14</f>
        <v>220841507.5</v>
      </c>
      <c r="F15" s="38">
        <f>'[1]вспомогат'!H14</f>
        <v>3550871.7899999917</v>
      </c>
      <c r="G15" s="39">
        <f>'[1]вспомогат'!I14</f>
        <v>7.3183672506182855</v>
      </c>
      <c r="H15" s="35">
        <f>'[1]вспомогат'!J14</f>
        <v>-44969128.21000001</v>
      </c>
      <c r="I15" s="36">
        <f>'[1]вспомогат'!K14</f>
        <v>86.97218338702436</v>
      </c>
      <c r="J15" s="37">
        <f>'[1]вспомогат'!L14</f>
        <v>-33080492.5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35900550</v>
      </c>
      <c r="D16" s="38">
        <f>'[1]вспомогат'!D15</f>
        <v>5831350</v>
      </c>
      <c r="E16" s="33">
        <f>'[1]вспомогат'!G15</f>
        <v>31439670.16</v>
      </c>
      <c r="F16" s="38">
        <f>'[1]вспомогат'!H15</f>
        <v>563943.6400000006</v>
      </c>
      <c r="G16" s="39">
        <f>'[1]вспомогат'!I15</f>
        <v>9.670893360885568</v>
      </c>
      <c r="H16" s="35">
        <f>'[1]вспомогат'!J15</f>
        <v>-5267406.359999999</v>
      </c>
      <c r="I16" s="36">
        <f>'[1]вспомогат'!K15</f>
        <v>87.57434122875554</v>
      </c>
      <c r="J16" s="37">
        <f>'[1]вспомогат'!L15</f>
        <v>-4460879.84</v>
      </c>
    </row>
    <row r="17" spans="1:10" ht="18" customHeight="1">
      <c r="A17" s="40" t="s">
        <v>19</v>
      </c>
      <c r="B17" s="41">
        <f>SUM(B12:B16)</f>
        <v>6110269628</v>
      </c>
      <c r="C17" s="41">
        <f>SUM(C12:C16)</f>
        <v>2945987711</v>
      </c>
      <c r="D17" s="41">
        <f>SUM(D12:D16)</f>
        <v>466680378</v>
      </c>
      <c r="E17" s="41">
        <f>SUM(E12:E16)</f>
        <v>2658184197.7799997</v>
      </c>
      <c r="F17" s="41">
        <f>SUM(F12:F16)</f>
        <v>46579293.530000016</v>
      </c>
      <c r="G17" s="42">
        <f>F17/D17*100</f>
        <v>9.980983929433608</v>
      </c>
      <c r="H17" s="41">
        <f>SUM(H12:H16)</f>
        <v>-420101084.47</v>
      </c>
      <c r="I17" s="43">
        <f>E17/C17*100</f>
        <v>90.23066144691056</v>
      </c>
      <c r="J17" s="41">
        <f>SUM(J12:J16)</f>
        <v>-287803513.21999997</v>
      </c>
    </row>
    <row r="18" spans="1:10" ht="20.25" customHeight="1">
      <c r="A18" s="32" t="s">
        <v>20</v>
      </c>
      <c r="B18" s="44">
        <f>'[1]вспомогат'!B16</f>
        <v>43154404</v>
      </c>
      <c r="C18" s="44">
        <f>'[1]вспомогат'!C16</f>
        <v>15844902</v>
      </c>
      <c r="D18" s="45">
        <f>'[1]вспомогат'!D16</f>
        <v>3138099</v>
      </c>
      <c r="E18" s="44">
        <f>'[1]вспомогат'!G16</f>
        <v>14912653.18</v>
      </c>
      <c r="F18" s="45">
        <f>'[1]вспомогат'!H16</f>
        <v>124480.7899999991</v>
      </c>
      <c r="G18" s="46">
        <f>'[1]вспомогат'!I16</f>
        <v>3.966757900244674</v>
      </c>
      <c r="H18" s="47">
        <f>'[1]вспомогат'!J16</f>
        <v>-3013618.210000001</v>
      </c>
      <c r="I18" s="48">
        <f>'[1]вспомогат'!K16</f>
        <v>94.11641157515521</v>
      </c>
      <c r="J18" s="49">
        <f>'[1]вспомогат'!L16</f>
        <v>-932248.8200000003</v>
      </c>
    </row>
    <row r="19" spans="1:10" ht="12.75">
      <c r="A19" s="32" t="s">
        <v>21</v>
      </c>
      <c r="B19" s="33">
        <f>'[1]вспомогат'!B17</f>
        <v>240260391</v>
      </c>
      <c r="C19" s="33">
        <f>'[1]вспомогат'!C17</f>
        <v>105669632</v>
      </c>
      <c r="D19" s="38">
        <f>'[1]вспомогат'!D17</f>
        <v>19822802</v>
      </c>
      <c r="E19" s="33">
        <f>'[1]вспомогат'!G17</f>
        <v>105636568.75</v>
      </c>
      <c r="F19" s="38">
        <f>'[1]вспомогат'!H17</f>
        <v>1224357.6599999964</v>
      </c>
      <c r="G19" s="39">
        <f>'[1]вспомогат'!I17</f>
        <v>6.17651157490246</v>
      </c>
      <c r="H19" s="35">
        <f>'[1]вспомогат'!J17</f>
        <v>-18598444.340000004</v>
      </c>
      <c r="I19" s="36">
        <f>'[1]вспомогат'!K17</f>
        <v>99.96871073611764</v>
      </c>
      <c r="J19" s="37">
        <f>'[1]вспомогат'!L17</f>
        <v>-33063.25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42500</v>
      </c>
      <c r="D20" s="38">
        <f>'[1]вспомогат'!D18</f>
        <v>7150</v>
      </c>
      <c r="E20" s="33">
        <f>'[1]вспомогат'!G18</f>
        <v>64570</v>
      </c>
      <c r="F20" s="38">
        <f>'[1]вспомогат'!H18</f>
        <v>450</v>
      </c>
      <c r="G20" s="39">
        <f>'[1]вспомогат'!I18</f>
        <v>6.293706293706294</v>
      </c>
      <c r="H20" s="35">
        <f>'[1]вспомогат'!J18</f>
        <v>-6700</v>
      </c>
      <c r="I20" s="36">
        <f>'[1]вспомогат'!K18</f>
        <v>151.9294117647059</v>
      </c>
      <c r="J20" s="37">
        <f>'[1]вспомогат'!L18</f>
        <v>22070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1305370</v>
      </c>
      <c r="D21" s="38">
        <f>'[1]вспомогат'!D19</f>
        <v>274575</v>
      </c>
      <c r="E21" s="33">
        <f>'[1]вспомогат'!G19</f>
        <v>1742027.42</v>
      </c>
      <c r="F21" s="38">
        <f>'[1]вспомогат'!H19</f>
        <v>30464.199999999953</v>
      </c>
      <c r="G21" s="39">
        <f>'[1]вспомогат'!I19</f>
        <v>11.095037785668744</v>
      </c>
      <c r="H21" s="35">
        <f>'[1]вспомогат'!J19</f>
        <v>-244110.80000000005</v>
      </c>
      <c r="I21" s="36">
        <f>'[1]вспомогат'!K19</f>
        <v>133.45085454698668</v>
      </c>
      <c r="J21" s="37">
        <f>'[1]вспомогат'!L19</f>
        <v>436657.4199999999</v>
      </c>
    </row>
    <row r="22" spans="1:10" ht="12.75">
      <c r="A22" s="32" t="s">
        <v>24</v>
      </c>
      <c r="B22" s="33">
        <f>'[1]вспомогат'!B20</f>
        <v>123652539</v>
      </c>
      <c r="C22" s="33">
        <f>'[1]вспомогат'!C20</f>
        <v>51200521</v>
      </c>
      <c r="D22" s="38">
        <f>'[1]вспомогат'!D20</f>
        <v>10549975</v>
      </c>
      <c r="E22" s="33">
        <f>'[1]вспомогат'!G20</f>
        <v>49323088.35</v>
      </c>
      <c r="F22" s="38">
        <f>'[1]вспомогат'!H20</f>
        <v>848580.8100000024</v>
      </c>
      <c r="G22" s="39">
        <f>'[1]вспомогат'!I20</f>
        <v>8.043439060282157</v>
      </c>
      <c r="H22" s="35">
        <f>'[1]вспомогат'!J20</f>
        <v>-9701394.189999998</v>
      </c>
      <c r="I22" s="36">
        <f>'[1]вспомогат'!K20</f>
        <v>96.33317666826086</v>
      </c>
      <c r="J22" s="37">
        <f>'[1]вспомогат'!L20</f>
        <v>-1877432.6499999985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10189620</v>
      </c>
      <c r="D23" s="38">
        <f>'[1]вспомогат'!D21</f>
        <v>2025100</v>
      </c>
      <c r="E23" s="33">
        <f>'[1]вспомогат'!G21</f>
        <v>11336893.68</v>
      </c>
      <c r="F23" s="38">
        <f>'[1]вспомогат'!H21</f>
        <v>120644.8200000003</v>
      </c>
      <c r="G23" s="39">
        <f>'[1]вспомогат'!I21</f>
        <v>5.9574746926077875</v>
      </c>
      <c r="H23" s="35">
        <f>'[1]вспомогат'!J21</f>
        <v>-1904455.1799999997</v>
      </c>
      <c r="I23" s="36">
        <f>'[1]вспомогат'!K21</f>
        <v>111.25923910803346</v>
      </c>
      <c r="J23" s="37">
        <f>'[1]вспомогат'!L21</f>
        <v>1147273.6799999997</v>
      </c>
    </row>
    <row r="24" spans="1:10" ht="12.75">
      <c r="A24" s="32" t="s">
        <v>26</v>
      </c>
      <c r="B24" s="33">
        <f>'[1]вспомогат'!B22</f>
        <v>54122518</v>
      </c>
      <c r="C24" s="33">
        <f>'[1]вспомогат'!C22</f>
        <v>24968940</v>
      </c>
      <c r="D24" s="38">
        <f>'[1]вспомогат'!D22</f>
        <v>4474132</v>
      </c>
      <c r="E24" s="33">
        <f>'[1]вспомогат'!G22</f>
        <v>23569050.9</v>
      </c>
      <c r="F24" s="38">
        <f>'[1]вспомогат'!H22</f>
        <v>269880.16000000015</v>
      </c>
      <c r="G24" s="39">
        <f>'[1]вспомогат'!I22</f>
        <v>6.032011572300508</v>
      </c>
      <c r="H24" s="35">
        <f>'[1]вспомогат'!J22</f>
        <v>-4204251.84</v>
      </c>
      <c r="I24" s="36">
        <f>'[1]вспомогат'!K22</f>
        <v>94.39347805713818</v>
      </c>
      <c r="J24" s="37">
        <f>'[1]вспомогат'!L22</f>
        <v>-1399889.1000000015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3467057</v>
      </c>
      <c r="D25" s="38">
        <f>'[1]вспомогат'!D23</f>
        <v>941070</v>
      </c>
      <c r="E25" s="33">
        <f>'[1]вспомогат'!G23</f>
        <v>2683465.57</v>
      </c>
      <c r="F25" s="38">
        <f>'[1]вспомогат'!H23</f>
        <v>6788.060000000056</v>
      </c>
      <c r="G25" s="39">
        <f>'[1]вспомогат'!I23</f>
        <v>0.7213129735301366</v>
      </c>
      <c r="H25" s="35">
        <f>'[1]вспомогат'!J23</f>
        <v>-934281.94</v>
      </c>
      <c r="I25" s="36">
        <f>'[1]вспомогат'!K23</f>
        <v>77.39894584946252</v>
      </c>
      <c r="J25" s="37">
        <f>'[1]вспомогат'!L23</f>
        <v>-783591.4300000002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15700055</v>
      </c>
      <c r="D26" s="38">
        <f>'[1]вспомогат'!D24</f>
        <v>2751921</v>
      </c>
      <c r="E26" s="33">
        <f>'[1]вспомогат'!G24</f>
        <v>15157559.2</v>
      </c>
      <c r="F26" s="38">
        <f>'[1]вспомогат'!H24</f>
        <v>172302.0399999991</v>
      </c>
      <c r="G26" s="39">
        <f>'[1]вспомогат'!I24</f>
        <v>6.261155025889155</v>
      </c>
      <c r="H26" s="35">
        <f>'[1]вспомогат'!J24</f>
        <v>-2579618.960000001</v>
      </c>
      <c r="I26" s="36">
        <f>'[1]вспомогат'!K24</f>
        <v>96.54462484367092</v>
      </c>
      <c r="J26" s="37">
        <f>'[1]вспомогат'!L24</f>
        <v>-542495.8000000007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49887291</v>
      </c>
      <c r="D27" s="38">
        <f>'[1]вспомогат'!D25</f>
        <v>9161720</v>
      </c>
      <c r="E27" s="33">
        <f>'[1]вспомогат'!G25</f>
        <v>41217918.29</v>
      </c>
      <c r="F27" s="38">
        <f>'[1]вспомогат'!H25</f>
        <v>398191.0600000024</v>
      </c>
      <c r="G27" s="39">
        <f>'[1]вспомогат'!I25</f>
        <v>4.346247866121235</v>
      </c>
      <c r="H27" s="35">
        <f>'[1]вспомогат'!J25</f>
        <v>-8763528.939999998</v>
      </c>
      <c r="I27" s="36">
        <f>'[1]вспомогат'!K25</f>
        <v>82.6220816239551</v>
      </c>
      <c r="J27" s="37">
        <f>'[1]вспомогат'!L25</f>
        <v>-8669372.71</v>
      </c>
    </row>
    <row r="28" spans="1:10" ht="12.75">
      <c r="A28" s="32" t="s">
        <v>30</v>
      </c>
      <c r="B28" s="33">
        <f>'[1]вспомогат'!B26</f>
        <v>66457664</v>
      </c>
      <c r="C28" s="33">
        <f>'[1]вспомогат'!C26</f>
        <v>23928212</v>
      </c>
      <c r="D28" s="38">
        <f>'[1]вспомогат'!D26</f>
        <v>4819752</v>
      </c>
      <c r="E28" s="33">
        <f>'[1]вспомогат'!G26</f>
        <v>22163230.77</v>
      </c>
      <c r="F28" s="38">
        <f>'[1]вспомогат'!H26</f>
        <v>314665.91000000015</v>
      </c>
      <c r="G28" s="39">
        <f>'[1]вспомогат'!I26</f>
        <v>6.528674296934783</v>
      </c>
      <c r="H28" s="35">
        <f>'[1]вспомогат'!J26</f>
        <v>-4505086.09</v>
      </c>
      <c r="I28" s="36">
        <f>'[1]вспомогат'!K26</f>
        <v>92.62384824240107</v>
      </c>
      <c r="J28" s="37">
        <f>'[1]вспомогат'!L26</f>
        <v>-1764981.2300000004</v>
      </c>
    </row>
    <row r="29" spans="1:10" ht="12.75">
      <c r="A29" s="32" t="s">
        <v>31</v>
      </c>
      <c r="B29" s="33">
        <f>'[1]вспомогат'!B27</f>
        <v>61600288</v>
      </c>
      <c r="C29" s="33">
        <f>'[1]вспомогат'!C27</f>
        <v>24032021</v>
      </c>
      <c r="D29" s="38">
        <f>'[1]вспомогат'!D27</f>
        <v>4818663</v>
      </c>
      <c r="E29" s="33">
        <f>'[1]вспомогат'!G27</f>
        <v>20635690.77</v>
      </c>
      <c r="F29" s="38">
        <f>'[1]вспомогат'!H27</f>
        <v>303158.2100000009</v>
      </c>
      <c r="G29" s="39">
        <f>'[1]вспомогат'!I27</f>
        <v>6.291334546532947</v>
      </c>
      <c r="H29" s="35">
        <f>'[1]вспомогат'!J27</f>
        <v>-4515504.789999999</v>
      </c>
      <c r="I29" s="36">
        <f>'[1]вспомогат'!K27</f>
        <v>85.86747976793129</v>
      </c>
      <c r="J29" s="37">
        <f>'[1]вспомогат'!L27</f>
        <v>-3396330.2300000004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39675</v>
      </c>
      <c r="D30" s="38">
        <f>'[1]вспомогат'!D28</f>
        <v>3915</v>
      </c>
      <c r="E30" s="33">
        <f>'[1]вспомогат'!G28</f>
        <v>36530.81000000001</v>
      </c>
      <c r="F30" s="38">
        <f>'[1]вспомогат'!H28</f>
        <v>360</v>
      </c>
      <c r="G30" s="39">
        <f>'[1]вспомогат'!I28</f>
        <v>9.195402298850574</v>
      </c>
      <c r="H30" s="35">
        <f>'[1]вспомогат'!J28</f>
        <v>-3555</v>
      </c>
      <c r="I30" s="36">
        <f>'[1]вспомогат'!K28</f>
        <v>92.07513547574042</v>
      </c>
      <c r="J30" s="37">
        <f>'[1]вспомогат'!L28</f>
        <v>-3144.189999999988</v>
      </c>
    </row>
    <row r="31" spans="1:10" ht="12.75">
      <c r="A31" s="32" t="s">
        <v>33</v>
      </c>
      <c r="B31" s="33">
        <f>'[1]вспомогат'!B29</f>
        <v>166107525</v>
      </c>
      <c r="C31" s="33">
        <f>'[1]вспомогат'!C29</f>
        <v>79813655</v>
      </c>
      <c r="D31" s="38">
        <f>'[1]вспомогат'!D29</f>
        <v>13003915</v>
      </c>
      <c r="E31" s="33">
        <f>'[1]вспомогат'!G29</f>
        <v>69704056.94</v>
      </c>
      <c r="F31" s="38">
        <f>'[1]вспомогат'!H29</f>
        <v>950347.9099999964</v>
      </c>
      <c r="G31" s="39">
        <f>'[1]вспомогат'!I29</f>
        <v>7.308167655663671</v>
      </c>
      <c r="H31" s="35">
        <f>'[1]вспомогат'!J29</f>
        <v>-12053567.090000004</v>
      </c>
      <c r="I31" s="36">
        <f>'[1]вспомогат'!K29</f>
        <v>87.3334981839887</v>
      </c>
      <c r="J31" s="37">
        <f>'[1]вспомогат'!L29</f>
        <v>-10109598.060000002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15820792</v>
      </c>
      <c r="D32" s="38">
        <f>'[1]вспомогат'!D30</f>
        <v>3619583</v>
      </c>
      <c r="E32" s="33">
        <f>'[1]вспомогат'!G30</f>
        <v>14510963.34</v>
      </c>
      <c r="F32" s="38">
        <f>'[1]вспомогат'!H30</f>
        <v>193788.41999999993</v>
      </c>
      <c r="G32" s="39">
        <f>'[1]вспомогат'!I30</f>
        <v>5.353888003120799</v>
      </c>
      <c r="H32" s="35">
        <f>'[1]вспомогат'!J30</f>
        <v>-3425794.58</v>
      </c>
      <c r="I32" s="36">
        <f>'[1]вспомогат'!K30</f>
        <v>91.72084014504456</v>
      </c>
      <c r="J32" s="37">
        <f>'[1]вспомогат'!L30</f>
        <v>-1309828.6600000001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13037315</v>
      </c>
      <c r="D33" s="38">
        <f>'[1]вспомогат'!D31</f>
        <v>1953663</v>
      </c>
      <c r="E33" s="33">
        <f>'[1]вспомогат'!G31</f>
        <v>11355096.22</v>
      </c>
      <c r="F33" s="38">
        <f>'[1]вспомогат'!H31</f>
        <v>121615.73000000045</v>
      </c>
      <c r="G33" s="39">
        <f>'[1]вспомогат'!I31</f>
        <v>6.22501065946381</v>
      </c>
      <c r="H33" s="35">
        <f>'[1]вспомогат'!J31</f>
        <v>-1832047.2699999996</v>
      </c>
      <c r="I33" s="36">
        <f>'[1]вспомогат'!K31</f>
        <v>87.09689241994997</v>
      </c>
      <c r="J33" s="37">
        <f>'[1]вспомогат'!L31</f>
        <v>-1682218.7799999993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15557419</v>
      </c>
      <c r="D34" s="38">
        <f>'[1]вспомогат'!D32</f>
        <v>2973505</v>
      </c>
      <c r="E34" s="33">
        <f>'[1]вспомогат'!G32</f>
        <v>13017188.22</v>
      </c>
      <c r="F34" s="38">
        <f>'[1]вспомогат'!H32</f>
        <v>173035.16000000015</v>
      </c>
      <c r="G34" s="39">
        <f>'[1]вспомогат'!I32</f>
        <v>5.819232185585703</v>
      </c>
      <c r="H34" s="35">
        <f>'[1]вспомогат'!J32</f>
        <v>-2800469.84</v>
      </c>
      <c r="I34" s="36">
        <f>'[1]вспомогат'!K32</f>
        <v>83.67190097534817</v>
      </c>
      <c r="J34" s="37">
        <f>'[1]вспомогат'!L32</f>
        <v>-2540230.7799999993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23920096</v>
      </c>
      <c r="D35" s="38">
        <f>'[1]вспомогат'!D33</f>
        <v>4540876</v>
      </c>
      <c r="E35" s="33">
        <f>'[1]вспомогат'!G33</f>
        <v>22158173.49</v>
      </c>
      <c r="F35" s="38">
        <f>'[1]вспомогат'!H33</f>
        <v>190304.2899999991</v>
      </c>
      <c r="G35" s="39">
        <f>'[1]вспомогат'!I33</f>
        <v>4.190915805672718</v>
      </c>
      <c r="H35" s="35">
        <f>'[1]вспомогат'!J33</f>
        <v>-4350571.710000001</v>
      </c>
      <c r="I35" s="36">
        <f>'[1]вспомогат'!K33</f>
        <v>92.63413278107244</v>
      </c>
      <c r="J35" s="37">
        <f>'[1]вспомогат'!L33</f>
        <v>-1761922.5100000016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102200</v>
      </c>
      <c r="D36" s="38">
        <f>'[1]вспомогат'!D34</f>
        <v>11300</v>
      </c>
      <c r="E36" s="33">
        <f>'[1]вспомогат'!G34</f>
        <v>180782.65</v>
      </c>
      <c r="F36" s="38">
        <f>'[1]вспомогат'!H34</f>
        <v>2750</v>
      </c>
      <c r="G36" s="39">
        <f>'[1]вспомогат'!I34</f>
        <v>24.336283185840706</v>
      </c>
      <c r="H36" s="35">
        <f>'[1]вспомогат'!J34</f>
        <v>-8550</v>
      </c>
      <c r="I36" s="36">
        <f>'[1]вспомогат'!K34</f>
        <v>176.8910469667319</v>
      </c>
      <c r="J36" s="37">
        <f>'[1]вспомогат'!L34</f>
        <v>78582.65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2669777</v>
      </c>
      <c r="D37" s="38">
        <f>'[1]вспомогат'!D35</f>
        <v>464444</v>
      </c>
      <c r="E37" s="33">
        <f>'[1]вспомогат'!G35</f>
        <v>2235793.06</v>
      </c>
      <c r="F37" s="38">
        <f>'[1]вспомогат'!H35</f>
        <v>26694</v>
      </c>
      <c r="G37" s="39">
        <f>'[1]вспомогат'!I35</f>
        <v>5.747517461739198</v>
      </c>
      <c r="H37" s="35">
        <f>'[1]вспомогат'!J35</f>
        <v>-437750</v>
      </c>
      <c r="I37" s="36">
        <f>'[1]вспомогат'!K35</f>
        <v>83.74456218627998</v>
      </c>
      <c r="J37" s="37">
        <f>'[1]вспомогат'!L35</f>
        <v>-433983.93999999994</v>
      </c>
    </row>
    <row r="38" spans="1:10" ht="18.75" customHeight="1">
      <c r="A38" s="51" t="s">
        <v>40</v>
      </c>
      <c r="B38" s="41">
        <f>SUM(B18:B37)</f>
        <v>1157539098</v>
      </c>
      <c r="C38" s="41">
        <f>SUM(C18:C37)</f>
        <v>477197050</v>
      </c>
      <c r="D38" s="41">
        <f>SUM(D18:D37)</f>
        <v>89356160</v>
      </c>
      <c r="E38" s="41">
        <f>SUM(E18:E37)</f>
        <v>441641301.61</v>
      </c>
      <c r="F38" s="41">
        <f>SUM(F18:F37)</f>
        <v>5472859.229999997</v>
      </c>
      <c r="G38" s="42">
        <f>F38/D38*100</f>
        <v>6.12476994311304</v>
      </c>
      <c r="H38" s="41">
        <f>SUM(H18:H37)</f>
        <v>-83883300.77000001</v>
      </c>
      <c r="I38" s="43">
        <f>E38/C38*100</f>
        <v>92.54904270887675</v>
      </c>
      <c r="J38" s="41">
        <f>SUM(J18:J37)</f>
        <v>-35555748.39000001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6974951</v>
      </c>
      <c r="D39" s="38">
        <f>'[1]вспомогат'!D36</f>
        <v>2026126</v>
      </c>
      <c r="E39" s="33">
        <f>'[1]вспомогат'!G36</f>
        <v>5050716.26</v>
      </c>
      <c r="F39" s="38">
        <f>'[1]вспомогат'!H36</f>
        <v>38332.1799999997</v>
      </c>
      <c r="G39" s="39">
        <f>'[1]вспомогат'!I36</f>
        <v>1.8918951733505072</v>
      </c>
      <c r="H39" s="35">
        <f>'[1]вспомогат'!J36</f>
        <v>-1987793.8200000003</v>
      </c>
      <c r="I39" s="36">
        <f>'[1]вспомогат'!K36</f>
        <v>72.41221135460306</v>
      </c>
      <c r="J39" s="37">
        <f>'[1]вспомогат'!L36</f>
        <v>-1924234.7400000002</v>
      </c>
    </row>
    <row r="40" spans="1:10" ht="12.75" customHeight="1">
      <c r="A40" s="52" t="s">
        <v>42</v>
      </c>
      <c r="B40" s="33">
        <f>'[1]вспомогат'!B37</f>
        <v>42440358</v>
      </c>
      <c r="C40" s="33">
        <f>'[1]вспомогат'!C37</f>
        <v>18155981</v>
      </c>
      <c r="D40" s="38">
        <f>'[1]вспомогат'!D37</f>
        <v>2922502</v>
      </c>
      <c r="E40" s="33">
        <f>'[1]вспомогат'!G37</f>
        <v>15649014.22</v>
      </c>
      <c r="F40" s="38">
        <f>'[1]вспомогат'!H37</f>
        <v>200821.08000000007</v>
      </c>
      <c r="G40" s="39">
        <f>'[1]вспомогат'!I37</f>
        <v>6.87154636677751</v>
      </c>
      <c r="H40" s="35">
        <f>'[1]вспомогат'!J37</f>
        <v>-2721680.92</v>
      </c>
      <c r="I40" s="36">
        <f>'[1]вспомогат'!K37</f>
        <v>86.19206100733417</v>
      </c>
      <c r="J40" s="37">
        <f>'[1]вспомогат'!L37</f>
        <v>-2506966.7799999993</v>
      </c>
    </row>
    <row r="41" spans="1:10" ht="12.75" customHeight="1">
      <c r="A41" s="52" t="s">
        <v>43</v>
      </c>
      <c r="B41" s="33">
        <f>'[1]вспомогат'!B38</f>
        <v>21001547</v>
      </c>
      <c r="C41" s="33">
        <f>'[1]вспомогат'!C38</f>
        <v>8338897</v>
      </c>
      <c r="D41" s="38">
        <f>'[1]вспомогат'!D38</f>
        <v>1330285</v>
      </c>
      <c r="E41" s="33">
        <f>'[1]вспомогат'!G38</f>
        <v>7729018.29</v>
      </c>
      <c r="F41" s="38">
        <f>'[1]вспомогат'!H38</f>
        <v>113907.73000000045</v>
      </c>
      <c r="G41" s="39">
        <f>'[1]вспомогат'!I38</f>
        <v>8.562656122560238</v>
      </c>
      <c r="H41" s="35">
        <f>'[1]вспомогат'!J38</f>
        <v>-1216377.2699999996</v>
      </c>
      <c r="I41" s="36">
        <f>'[1]вспомогат'!K38</f>
        <v>92.68633837304861</v>
      </c>
      <c r="J41" s="37">
        <f>'[1]вспомогат'!L38</f>
        <v>-609878.71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7209000</v>
      </c>
      <c r="D42" s="38">
        <f>'[1]вспомогат'!D39</f>
        <v>1535917</v>
      </c>
      <c r="E42" s="33">
        <f>'[1]вспомогат'!G39</f>
        <v>5868113.65</v>
      </c>
      <c r="F42" s="38">
        <f>'[1]вспомогат'!H39</f>
        <v>62632.73000000045</v>
      </c>
      <c r="G42" s="39">
        <f>'[1]вспомогат'!I39</f>
        <v>4.07787204647129</v>
      </c>
      <c r="H42" s="35">
        <f>'[1]вспомогат'!J39</f>
        <v>-1473284.2699999996</v>
      </c>
      <c r="I42" s="36">
        <f>'[1]вспомогат'!K39</f>
        <v>81.39982868636427</v>
      </c>
      <c r="J42" s="37">
        <f>'[1]вспомогат'!L39</f>
        <v>-1340886.3499999996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5252937</v>
      </c>
      <c r="D43" s="38">
        <f>'[1]вспомогат'!D40</f>
        <v>748377</v>
      </c>
      <c r="E43" s="33">
        <f>'[1]вспомогат'!G40</f>
        <v>6607347.31</v>
      </c>
      <c r="F43" s="38">
        <f>'[1]вспомогат'!H40</f>
        <v>22771.05999999959</v>
      </c>
      <c r="G43" s="39">
        <f>'[1]вспомогат'!I40</f>
        <v>3.042725791947052</v>
      </c>
      <c r="H43" s="35">
        <f>'[1]вспомогат'!J40</f>
        <v>-725605.9400000004</v>
      </c>
      <c r="I43" s="36">
        <f>'[1]вспомогат'!K40</f>
        <v>125.78386738694942</v>
      </c>
      <c r="J43" s="37">
        <f>'[1]вспомогат'!L40</f>
        <v>1354410.3099999996</v>
      </c>
    </row>
    <row r="44" spans="1:10" ht="14.25" customHeight="1">
      <c r="A44" s="52" t="s">
        <v>46</v>
      </c>
      <c r="B44" s="33">
        <f>'[1]вспомогат'!B41</f>
        <v>18403480</v>
      </c>
      <c r="C44" s="33">
        <f>'[1]вспомогат'!C41</f>
        <v>10738415</v>
      </c>
      <c r="D44" s="38">
        <f>'[1]вспомогат'!D41</f>
        <v>947223</v>
      </c>
      <c r="E44" s="33">
        <f>'[1]вспомогат'!G41</f>
        <v>10361439.7</v>
      </c>
      <c r="F44" s="38">
        <f>'[1]вспомогат'!H41</f>
        <v>113297.12999999896</v>
      </c>
      <c r="G44" s="39">
        <f>'[1]вспомогат'!I41</f>
        <v>11.960977510047682</v>
      </c>
      <c r="H44" s="35">
        <f>'[1]вспомогат'!J41</f>
        <v>-833925.870000001</v>
      </c>
      <c r="I44" s="36">
        <f>'[1]вспомогат'!K41</f>
        <v>96.48946981467935</v>
      </c>
      <c r="J44" s="37">
        <f>'[1]вспомогат'!L41</f>
        <v>-376975.30000000075</v>
      </c>
    </row>
    <row r="45" spans="1:10" ht="14.25" customHeight="1">
      <c r="A45" s="53" t="s">
        <v>47</v>
      </c>
      <c r="B45" s="33">
        <f>'[1]вспомогат'!B42</f>
        <v>27766097</v>
      </c>
      <c r="C45" s="33">
        <f>'[1]вспомогат'!C42</f>
        <v>13121872</v>
      </c>
      <c r="D45" s="38">
        <f>'[1]вспомогат'!D42</f>
        <v>2097967</v>
      </c>
      <c r="E45" s="33">
        <f>'[1]вспомогат'!G42</f>
        <v>12242419.06</v>
      </c>
      <c r="F45" s="38">
        <f>'[1]вспомогат'!H42</f>
        <v>363695.79000000097</v>
      </c>
      <c r="G45" s="39">
        <f>'[1]вспомогат'!I42</f>
        <v>17.335629683403074</v>
      </c>
      <c r="H45" s="35">
        <f>'[1]вспомогат'!J42</f>
        <v>-1734271.209999999</v>
      </c>
      <c r="I45" s="36">
        <f>'[1]вспомогат'!K42</f>
        <v>93.29780887970863</v>
      </c>
      <c r="J45" s="37">
        <f>'[1]вспомогат'!L42</f>
        <v>-879452.9399999995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22224046</v>
      </c>
      <c r="D46" s="38">
        <f>'[1]вспомогат'!D43</f>
        <v>4063002</v>
      </c>
      <c r="E46" s="33">
        <f>'[1]вспомогат'!G43</f>
        <v>18902083.12</v>
      </c>
      <c r="F46" s="38">
        <f>'[1]вспомогат'!H43</f>
        <v>242214.12000000104</v>
      </c>
      <c r="G46" s="39">
        <f>'[1]вспомогат'!I43</f>
        <v>5.961457070412494</v>
      </c>
      <c r="H46" s="35">
        <f>'[1]вспомогат'!J43</f>
        <v>-3820787.879999999</v>
      </c>
      <c r="I46" s="36">
        <f>'[1]вспомогат'!K43</f>
        <v>85.05239379004166</v>
      </c>
      <c r="J46" s="37">
        <f>'[1]вспомогат'!L43</f>
        <v>-3321962.879999999</v>
      </c>
    </row>
    <row r="47" spans="1:10" ht="14.25" customHeight="1">
      <c r="A47" s="53" t="s">
        <v>49</v>
      </c>
      <c r="B47" s="33">
        <f>'[1]вспомогат'!B44</f>
        <v>27068682</v>
      </c>
      <c r="C47" s="33">
        <f>'[1]вспомогат'!C44</f>
        <v>11468659</v>
      </c>
      <c r="D47" s="38">
        <f>'[1]вспомогат'!D44</f>
        <v>3154328</v>
      </c>
      <c r="E47" s="33">
        <f>'[1]вспомогат'!G44</f>
        <v>8656257.06</v>
      </c>
      <c r="F47" s="38">
        <f>'[1]вспомогат'!H44</f>
        <v>87209.47000000067</v>
      </c>
      <c r="G47" s="39">
        <f>'[1]вспомогат'!I44</f>
        <v>2.764755916315636</v>
      </c>
      <c r="H47" s="35">
        <f>'[1]вспомогат'!J44</f>
        <v>-3067118.5299999993</v>
      </c>
      <c r="I47" s="36">
        <f>'[1]вспомогат'!K44</f>
        <v>75.47749967977948</v>
      </c>
      <c r="J47" s="37">
        <f>'[1]вспомогат'!L44</f>
        <v>-2812401.9399999995</v>
      </c>
    </row>
    <row r="48" spans="1:10" ht="14.25" customHeight="1">
      <c r="A48" s="53" t="s">
        <v>50</v>
      </c>
      <c r="B48" s="33">
        <f>'[1]вспомогат'!B45</f>
        <v>23343637</v>
      </c>
      <c r="C48" s="33">
        <f>'[1]вспомогат'!C45</f>
        <v>10563596</v>
      </c>
      <c r="D48" s="38">
        <f>'[1]вспомогат'!D45</f>
        <v>1639973</v>
      </c>
      <c r="E48" s="33">
        <f>'[1]вспомогат'!G45</f>
        <v>10277021.83</v>
      </c>
      <c r="F48" s="38">
        <f>'[1]вспомогат'!H45</f>
        <v>88859.83000000007</v>
      </c>
      <c r="G48" s="39">
        <f>'[1]вспомогат'!I45</f>
        <v>5.418371521970183</v>
      </c>
      <c r="H48" s="35">
        <f>'[1]вспомогат'!J45</f>
        <v>-1551113.17</v>
      </c>
      <c r="I48" s="36">
        <f>'[1]вспомогат'!K45</f>
        <v>97.28715325728095</v>
      </c>
      <c r="J48" s="37">
        <f>'[1]вспомогат'!L45</f>
        <v>-286574.1699999999</v>
      </c>
    </row>
    <row r="49" spans="1:10" ht="14.25" customHeight="1">
      <c r="A49" s="53" t="s">
        <v>51</v>
      </c>
      <c r="B49" s="33">
        <f>'[1]вспомогат'!B46</f>
        <v>8330282</v>
      </c>
      <c r="C49" s="33">
        <f>'[1]вспомогат'!C46</f>
        <v>4197936</v>
      </c>
      <c r="D49" s="38">
        <f>'[1]вспомогат'!D46</f>
        <v>813323</v>
      </c>
      <c r="E49" s="33">
        <f>'[1]вспомогат'!G46</f>
        <v>3467891.75</v>
      </c>
      <c r="F49" s="38">
        <f>'[1]вспомогат'!H46</f>
        <v>63208.720000000205</v>
      </c>
      <c r="G49" s="39">
        <f>'[1]вспомогат'!I46</f>
        <v>7.77166267276349</v>
      </c>
      <c r="H49" s="35">
        <f>'[1]вспомогат'!J46</f>
        <v>-750114.2799999998</v>
      </c>
      <c r="I49" s="36">
        <f>'[1]вспомогат'!K46</f>
        <v>82.60944783341147</v>
      </c>
      <c r="J49" s="37">
        <f>'[1]вспомогат'!L46</f>
        <v>-730044.25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3284069</v>
      </c>
      <c r="D50" s="38">
        <f>'[1]вспомогат'!D47</f>
        <v>766079</v>
      </c>
      <c r="E50" s="33">
        <f>'[1]вспомогат'!G47</f>
        <v>3108502.16</v>
      </c>
      <c r="F50" s="38">
        <f>'[1]вспомогат'!H47</f>
        <v>30776.070000000298</v>
      </c>
      <c r="G50" s="39">
        <f>'[1]вспомогат'!I47</f>
        <v>4.017349385637813</v>
      </c>
      <c r="H50" s="35">
        <f>'[1]вспомогат'!J47</f>
        <v>-735302.9299999997</v>
      </c>
      <c r="I50" s="36">
        <f>'[1]вспомогат'!K47</f>
        <v>94.6539844321176</v>
      </c>
      <c r="J50" s="37">
        <f>'[1]вспомогат'!L47</f>
        <v>-175566.83999999985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4511754</v>
      </c>
      <c r="D51" s="38">
        <f>'[1]вспомогат'!D48</f>
        <v>1263179</v>
      </c>
      <c r="E51" s="33">
        <f>'[1]вспомогат'!G48</f>
        <v>3382624.05</v>
      </c>
      <c r="F51" s="38">
        <f>'[1]вспомогат'!H48</f>
        <v>6014.339999999851</v>
      </c>
      <c r="G51" s="39">
        <f>'[1]вспомогат'!I48</f>
        <v>0.47612729470643916</v>
      </c>
      <c r="H51" s="35">
        <f>'[1]вспомогат'!J48</f>
        <v>-1257164.6600000001</v>
      </c>
      <c r="I51" s="36">
        <f>'[1]вспомогат'!K48</f>
        <v>74.97359231021903</v>
      </c>
      <c r="J51" s="37">
        <f>'[1]вспомогат'!L48</f>
        <v>-1129129.9500000002</v>
      </c>
    </row>
    <row r="52" spans="1:10" ht="14.25" customHeight="1">
      <c r="A52" s="53" t="s">
        <v>54</v>
      </c>
      <c r="B52" s="33">
        <f>'[1]вспомогат'!B49</f>
        <v>25800600</v>
      </c>
      <c r="C52" s="33">
        <f>'[1]вспомогат'!C49</f>
        <v>9106707</v>
      </c>
      <c r="D52" s="38">
        <f>'[1]вспомогат'!D49</f>
        <v>2310797</v>
      </c>
      <c r="E52" s="33">
        <f>'[1]вспомогат'!G49</f>
        <v>8336106.77</v>
      </c>
      <c r="F52" s="38">
        <f>'[1]вспомогат'!H49</f>
        <v>62865.56999999937</v>
      </c>
      <c r="G52" s="39">
        <f>'[1]вспомогат'!I49</f>
        <v>2.7205146103270588</v>
      </c>
      <c r="H52" s="35">
        <f>'[1]вспомогат'!J49</f>
        <v>-2247931.4300000006</v>
      </c>
      <c r="I52" s="36">
        <f>'[1]вспомогат'!K49</f>
        <v>91.53810230196271</v>
      </c>
      <c r="J52" s="37">
        <f>'[1]вспомогат'!L49</f>
        <v>-770600.2300000004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4420001</v>
      </c>
      <c r="D53" s="38">
        <f>'[1]вспомогат'!D50</f>
        <v>1091350</v>
      </c>
      <c r="E53" s="33">
        <f>'[1]вспомогат'!G50</f>
        <v>3430812.64</v>
      </c>
      <c r="F53" s="38">
        <f>'[1]вспомогат'!H50</f>
        <v>54608.91000000015</v>
      </c>
      <c r="G53" s="39">
        <f>'[1]вспомогат'!I50</f>
        <v>5.00379438310351</v>
      </c>
      <c r="H53" s="35">
        <f>'[1]вспомогат'!J50</f>
        <v>-1036741.0899999999</v>
      </c>
      <c r="I53" s="36">
        <f>'[1]вспомогат'!K50</f>
        <v>77.6201779139869</v>
      </c>
      <c r="J53" s="37">
        <f>'[1]вспомогат'!L50</f>
        <v>-989188.3599999999</v>
      </c>
    </row>
    <row r="54" spans="1:10" ht="14.25" customHeight="1">
      <c r="A54" s="53" t="s">
        <v>56</v>
      </c>
      <c r="B54" s="33">
        <f>'[1]вспомогат'!B51</f>
        <v>7754200</v>
      </c>
      <c r="C54" s="33">
        <f>'[1]вспомогат'!C51</f>
        <v>3222490</v>
      </c>
      <c r="D54" s="38">
        <f>'[1]вспомогат'!D51</f>
        <v>622460</v>
      </c>
      <c r="E54" s="33">
        <f>'[1]вспомогат'!G51</f>
        <v>3144646.76</v>
      </c>
      <c r="F54" s="38">
        <f>'[1]вспомогат'!H51</f>
        <v>13787.919999999925</v>
      </c>
      <c r="G54" s="39">
        <f>'[1]вспомогат'!I51</f>
        <v>2.2150692413970257</v>
      </c>
      <c r="H54" s="35">
        <f>'[1]вспомогат'!J51</f>
        <v>-608672.0800000001</v>
      </c>
      <c r="I54" s="36">
        <f>'[1]вспомогат'!K51</f>
        <v>97.58437605702423</v>
      </c>
      <c r="J54" s="37">
        <f>'[1]вспомогат'!L51</f>
        <v>-77843.24000000022</v>
      </c>
    </row>
    <row r="55" spans="1:10" ht="14.25" customHeight="1">
      <c r="A55" s="53" t="s">
        <v>57</v>
      </c>
      <c r="B55" s="33">
        <f>'[1]вспомогат'!B52</f>
        <v>46904100</v>
      </c>
      <c r="C55" s="33">
        <f>'[1]вспомогат'!C52</f>
        <v>20231900</v>
      </c>
      <c r="D55" s="38">
        <f>'[1]вспомогат'!D52</f>
        <v>3737200</v>
      </c>
      <c r="E55" s="33">
        <f>'[1]вспомогат'!G52</f>
        <v>19935082.21</v>
      </c>
      <c r="F55" s="38">
        <f>'[1]вспомогат'!H52</f>
        <v>180302.8599999994</v>
      </c>
      <c r="G55" s="39">
        <f>'[1]вспомогат'!I52</f>
        <v>4.824544043669041</v>
      </c>
      <c r="H55" s="35">
        <f>'[1]вспомогат'!J52</f>
        <v>-3556897.1400000006</v>
      </c>
      <c r="I55" s="36">
        <f>'[1]вспомогат'!K52</f>
        <v>98.53292182147995</v>
      </c>
      <c r="J55" s="37">
        <f>'[1]вспомогат'!L52</f>
        <v>-296817.7899999991</v>
      </c>
    </row>
    <row r="56" spans="1:10" ht="14.25" customHeight="1">
      <c r="A56" s="53" t="s">
        <v>58</v>
      </c>
      <c r="B56" s="33">
        <f>'[1]вспомогат'!B53</f>
        <v>60772900</v>
      </c>
      <c r="C56" s="33">
        <f>'[1]вспомогат'!C53</f>
        <v>27267158</v>
      </c>
      <c r="D56" s="38">
        <f>'[1]вспомогат'!D53</f>
        <v>5065619</v>
      </c>
      <c r="E56" s="33">
        <f>'[1]вспомогат'!G53</f>
        <v>24504632.48</v>
      </c>
      <c r="F56" s="38">
        <f>'[1]вспомогат'!H53</f>
        <v>316149.94999999925</v>
      </c>
      <c r="G56" s="39">
        <f>'[1]вспомогат'!I53</f>
        <v>6.241092154779095</v>
      </c>
      <c r="H56" s="35">
        <f>'[1]вспомогат'!J53</f>
        <v>-4749469.050000001</v>
      </c>
      <c r="I56" s="36">
        <f>'[1]вспомогат'!K53</f>
        <v>89.8686708750505</v>
      </c>
      <c r="J56" s="37">
        <f>'[1]вспомогат'!L53</f>
        <v>-2762525.5199999996</v>
      </c>
    </row>
    <row r="57" spans="1:10" ht="14.25" customHeight="1">
      <c r="A57" s="53" t="s">
        <v>59</v>
      </c>
      <c r="B57" s="33">
        <f>'[1]вспомогат'!B54</f>
        <v>34091087</v>
      </c>
      <c r="C57" s="33">
        <f>'[1]вспомогат'!C54</f>
        <v>12251787</v>
      </c>
      <c r="D57" s="38">
        <f>'[1]вспомогат'!D54</f>
        <v>2489450</v>
      </c>
      <c r="E57" s="33">
        <f>'[1]вспомогат'!G54</f>
        <v>11560962.39</v>
      </c>
      <c r="F57" s="38">
        <f>'[1]вспомогат'!H54</f>
        <v>71955.77000000142</v>
      </c>
      <c r="G57" s="39">
        <f>'[1]вспомогат'!I54</f>
        <v>2.890428407881316</v>
      </c>
      <c r="H57" s="35">
        <f>'[1]вспомогат'!J54</f>
        <v>-2417494.2299999986</v>
      </c>
      <c r="I57" s="36">
        <f>'[1]вспомогат'!K54</f>
        <v>94.36143796819191</v>
      </c>
      <c r="J57" s="37">
        <f>'[1]вспомогат'!L54</f>
        <v>-690824.6099999994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18265233</v>
      </c>
      <c r="D58" s="38">
        <f>'[1]вспомогат'!D55</f>
        <v>2970930</v>
      </c>
      <c r="E58" s="33">
        <f>'[1]вспомогат'!G55</f>
        <v>22532376.91</v>
      </c>
      <c r="F58" s="38">
        <f>'[1]вспомогат'!H55</f>
        <v>237379.69999999925</v>
      </c>
      <c r="G58" s="39">
        <f>'[1]вспомогат'!I55</f>
        <v>7.990080547168707</v>
      </c>
      <c r="H58" s="35">
        <f>'[1]вспомогат'!J55</f>
        <v>-2733550.3000000007</v>
      </c>
      <c r="I58" s="36">
        <f>'[1]вспомогат'!K55</f>
        <v>123.36211046418077</v>
      </c>
      <c r="J58" s="37">
        <f>'[1]вспомогат'!L55</f>
        <v>4267143.91</v>
      </c>
    </row>
    <row r="59" spans="1:10" ht="14.25" customHeight="1">
      <c r="A59" s="53" t="s">
        <v>61</v>
      </c>
      <c r="B59" s="33">
        <f>'[1]вспомогат'!B56</f>
        <v>67346670</v>
      </c>
      <c r="C59" s="33">
        <f>'[1]вспомогат'!C56</f>
        <v>29675955</v>
      </c>
      <c r="D59" s="38">
        <f>'[1]вспомогат'!D56</f>
        <v>4974290</v>
      </c>
      <c r="E59" s="33">
        <f>'[1]вспомогат'!G56</f>
        <v>26756525.34</v>
      </c>
      <c r="F59" s="38">
        <f>'[1]вспомогат'!H56</f>
        <v>312008.94000000134</v>
      </c>
      <c r="G59" s="39">
        <f>'[1]вспомогат'!I56</f>
        <v>6.27243164351096</v>
      </c>
      <c r="H59" s="35">
        <f>'[1]вспомогат'!J56</f>
        <v>-4662281.059999999</v>
      </c>
      <c r="I59" s="36">
        <f>'[1]вспомогат'!K56</f>
        <v>90.16230594769402</v>
      </c>
      <c r="J59" s="37">
        <f>'[1]вспомогат'!L56</f>
        <v>-2919429.66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4468845</v>
      </c>
      <c r="D60" s="38">
        <f>'[1]вспомогат'!D57</f>
        <v>872385</v>
      </c>
      <c r="E60" s="33">
        <f>'[1]вспомогат'!G57</f>
        <v>3770728.79</v>
      </c>
      <c r="F60" s="38">
        <f>'[1]вспомогат'!H57</f>
        <v>63190.970000000205</v>
      </c>
      <c r="G60" s="39">
        <f>'[1]вспомогат'!I57</f>
        <v>7.243472778647066</v>
      </c>
      <c r="H60" s="35">
        <f>'[1]вспомогат'!J57</f>
        <v>-809194.0299999998</v>
      </c>
      <c r="I60" s="36">
        <f>'[1]вспомогат'!K57</f>
        <v>84.37815117776518</v>
      </c>
      <c r="J60" s="37">
        <f>'[1]вспомогат'!L57</f>
        <v>-698116.21</v>
      </c>
    </row>
    <row r="61" spans="1:10" ht="14.25" customHeight="1">
      <c r="A61" s="53" t="s">
        <v>63</v>
      </c>
      <c r="B61" s="33">
        <f>'[1]вспомогат'!B58</f>
        <v>46981725</v>
      </c>
      <c r="C61" s="33">
        <f>'[1]вспомогат'!C58</f>
        <v>21920071</v>
      </c>
      <c r="D61" s="38">
        <f>'[1]вспомогат'!D58</f>
        <v>4407458</v>
      </c>
      <c r="E61" s="33">
        <f>'[1]вспомогат'!G58</f>
        <v>21572839.12</v>
      </c>
      <c r="F61" s="38">
        <f>'[1]вспомогат'!H58</f>
        <v>389018.29000000283</v>
      </c>
      <c r="G61" s="39">
        <f>'[1]вспомогат'!I58</f>
        <v>8.826364085602242</v>
      </c>
      <c r="H61" s="35">
        <f>'[1]вспомогат'!J58</f>
        <v>-4018439.709999997</v>
      </c>
      <c r="I61" s="36">
        <f>'[1]вспомогат'!K58</f>
        <v>98.41591808712664</v>
      </c>
      <c r="J61" s="37">
        <f>'[1]вспомогат'!L58</f>
        <v>-347231.87999999896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5641144</v>
      </c>
      <c r="D62" s="38">
        <f>'[1]вспомогат'!D59</f>
        <v>1206024</v>
      </c>
      <c r="E62" s="33">
        <f>'[1]вспомогат'!G59</f>
        <v>4567833.49</v>
      </c>
      <c r="F62" s="38">
        <f>'[1]вспомогат'!H59</f>
        <v>36866.8200000003</v>
      </c>
      <c r="G62" s="39">
        <f>'[1]вспомогат'!I59</f>
        <v>3.056889415136042</v>
      </c>
      <c r="H62" s="35">
        <f>'[1]вспомогат'!J59</f>
        <v>-1169157.1799999997</v>
      </c>
      <c r="I62" s="36">
        <f>'[1]вспомогат'!K59</f>
        <v>80.97353107809339</v>
      </c>
      <c r="J62" s="37">
        <f>'[1]вспомогат'!L59</f>
        <v>-1073310.5099999998</v>
      </c>
    </row>
    <row r="63" spans="1:10" ht="14.25" customHeight="1">
      <c r="A63" s="53" t="s">
        <v>65</v>
      </c>
      <c r="B63" s="33">
        <f>'[1]вспомогат'!B60</f>
        <v>14084510</v>
      </c>
      <c r="C63" s="33">
        <f>'[1]вспомогат'!C60</f>
        <v>4538510</v>
      </c>
      <c r="D63" s="38">
        <f>'[1]вспомогат'!D60</f>
        <v>1018400</v>
      </c>
      <c r="E63" s="33">
        <f>'[1]вспомогат'!G60</f>
        <v>5708809.03</v>
      </c>
      <c r="F63" s="38">
        <f>'[1]вспомогат'!H60</f>
        <v>101037.97000000067</v>
      </c>
      <c r="G63" s="39">
        <f>'[1]вспомогат'!I60</f>
        <v>9.921246072270295</v>
      </c>
      <c r="H63" s="35">
        <f>'[1]вспомогат'!J60</f>
        <v>-917362.0299999993</v>
      </c>
      <c r="I63" s="36">
        <f>'[1]вспомогат'!K60</f>
        <v>125.78597447179803</v>
      </c>
      <c r="J63" s="37">
        <f>'[1]вспомогат'!L60</f>
        <v>1170299.0300000003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3332983</v>
      </c>
      <c r="D64" s="38">
        <f>'[1]вспомогат'!D61</f>
        <v>549543</v>
      </c>
      <c r="E64" s="33">
        <f>'[1]вспомогат'!G61</f>
        <v>3143537.01</v>
      </c>
      <c r="F64" s="38">
        <f>'[1]вспомогат'!H61</f>
        <v>22648.319999999832</v>
      </c>
      <c r="G64" s="39">
        <f>'[1]вспомогат'!I61</f>
        <v>4.121300789929056</v>
      </c>
      <c r="H64" s="35">
        <f>'[1]вспомогат'!J61</f>
        <v>-526894.6800000002</v>
      </c>
      <c r="I64" s="36">
        <f>'[1]вспомогат'!K61</f>
        <v>94.31602291400826</v>
      </c>
      <c r="J64" s="37">
        <f>'[1]вспомогат'!L61</f>
        <v>-189445.99000000022</v>
      </c>
    </row>
    <row r="65" spans="1:10" ht="14.25" customHeight="1">
      <c r="A65" s="53" t="s">
        <v>67</v>
      </c>
      <c r="B65" s="33">
        <f>'[1]вспомогат'!B62</f>
        <v>10378820</v>
      </c>
      <c r="C65" s="33">
        <f>'[1]вспомогат'!C62</f>
        <v>3256509</v>
      </c>
      <c r="D65" s="38">
        <f>'[1]вспомогат'!D62</f>
        <v>523409</v>
      </c>
      <c r="E65" s="33">
        <f>'[1]вспомогат'!G62</f>
        <v>2923021.21</v>
      </c>
      <c r="F65" s="38">
        <f>'[1]вспомогат'!H62</f>
        <v>58180.029999999795</v>
      </c>
      <c r="G65" s="39">
        <f>'[1]вспомогат'!I62</f>
        <v>11.115596025288024</v>
      </c>
      <c r="H65" s="35">
        <f>'[1]вспомогат'!J62</f>
        <v>-465228.9700000002</v>
      </c>
      <c r="I65" s="36">
        <f>'[1]вспомогат'!K62</f>
        <v>89.75934689570948</v>
      </c>
      <c r="J65" s="37">
        <f>'[1]вспомогат'!L62</f>
        <v>-333487.79000000004</v>
      </c>
    </row>
    <row r="66" spans="1:10" ht="14.25" customHeight="1">
      <c r="A66" s="53" t="s">
        <v>68</v>
      </c>
      <c r="B66" s="33">
        <f>'[1]вспомогат'!B63</f>
        <v>8465282</v>
      </c>
      <c r="C66" s="33">
        <f>'[1]вспомогат'!C63</f>
        <v>2277727</v>
      </c>
      <c r="D66" s="38">
        <f>'[1]вспомогат'!D63</f>
        <v>406459</v>
      </c>
      <c r="E66" s="33">
        <f>'[1]вспомогат'!G63</f>
        <v>2888162.86</v>
      </c>
      <c r="F66" s="38">
        <f>'[1]вспомогат'!H63</f>
        <v>16913.040000000037</v>
      </c>
      <c r="G66" s="39">
        <f>'[1]вспомогат'!I63</f>
        <v>4.16106913612444</v>
      </c>
      <c r="H66" s="35">
        <f>'[1]вспомогат'!J63</f>
        <v>-389545.95999999996</v>
      </c>
      <c r="I66" s="36">
        <f>'[1]вспомогат'!K63</f>
        <v>126.80022057077076</v>
      </c>
      <c r="J66" s="37">
        <f>'[1]вспомогат'!L63</f>
        <v>610435.8599999999</v>
      </c>
    </row>
    <row r="67" spans="1:10" ht="14.25" customHeight="1">
      <c r="A67" s="53" t="s">
        <v>69</v>
      </c>
      <c r="B67" s="33">
        <f>'[1]вспомогат'!B64</f>
        <v>12016455</v>
      </c>
      <c r="C67" s="33">
        <f>'[1]вспомогат'!C64</f>
        <v>4480165</v>
      </c>
      <c r="D67" s="38">
        <f>'[1]вспомогат'!D64</f>
        <v>882790</v>
      </c>
      <c r="E67" s="33">
        <f>'[1]вспомогат'!G64</f>
        <v>5070389.82</v>
      </c>
      <c r="F67" s="38">
        <f>'[1]вспомогат'!H64</f>
        <v>54273.03000000026</v>
      </c>
      <c r="G67" s="39">
        <f>'[1]вспомогат'!I64</f>
        <v>6.147898141120795</v>
      </c>
      <c r="H67" s="35">
        <f>'[1]вспомогат'!J64</f>
        <v>-828516.9699999997</v>
      </c>
      <c r="I67" s="36">
        <f>'[1]вспомогат'!K64</f>
        <v>113.17417595110895</v>
      </c>
      <c r="J67" s="37">
        <f>'[1]вспомогат'!L64</f>
        <v>590224.8200000003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3583390</v>
      </c>
      <c r="D68" s="38">
        <f>'[1]вспомогат'!D65</f>
        <v>650890</v>
      </c>
      <c r="E68" s="33">
        <f>'[1]вспомогат'!G65</f>
        <v>3363816.81</v>
      </c>
      <c r="F68" s="38">
        <f>'[1]вспомогат'!H65</f>
        <v>53953.74000000022</v>
      </c>
      <c r="G68" s="39">
        <f>'[1]вспомогат'!I65</f>
        <v>8.289225521977635</v>
      </c>
      <c r="H68" s="35">
        <f>'[1]вспомогат'!J65</f>
        <v>-596936.2599999998</v>
      </c>
      <c r="I68" s="36">
        <f>'[1]вспомогат'!K65</f>
        <v>93.87247299345034</v>
      </c>
      <c r="J68" s="37">
        <f>'[1]вспомогат'!L65</f>
        <v>-219573.18999999994</v>
      </c>
    </row>
    <row r="69" spans="1:10" ht="14.25" customHeight="1">
      <c r="A69" s="53" t="s">
        <v>71</v>
      </c>
      <c r="B69" s="33">
        <f>'[1]вспомогат'!B66</f>
        <v>28435044</v>
      </c>
      <c r="C69" s="33">
        <f>'[1]вспомогат'!C66</f>
        <v>11146127</v>
      </c>
      <c r="D69" s="38">
        <f>'[1]вспомогат'!D66</f>
        <v>2242984</v>
      </c>
      <c r="E69" s="33">
        <f>'[1]вспомогат'!G66</f>
        <v>10942138.8</v>
      </c>
      <c r="F69" s="38">
        <f>'[1]вспомогат'!H66</f>
        <v>68355.41000000015</v>
      </c>
      <c r="G69" s="39">
        <f>'[1]вспомогат'!I66</f>
        <v>3.047521070145848</v>
      </c>
      <c r="H69" s="35">
        <f>'[1]вспомогат'!J66</f>
        <v>-2174628.59</v>
      </c>
      <c r="I69" s="36">
        <f>'[1]вспомогат'!K66</f>
        <v>98.16987371487873</v>
      </c>
      <c r="J69" s="37">
        <f>'[1]вспомогат'!L66</f>
        <v>-203988.19999999925</v>
      </c>
    </row>
    <row r="70" spans="1:10" ht="14.25" customHeight="1">
      <c r="A70" s="53" t="s">
        <v>72</v>
      </c>
      <c r="B70" s="33">
        <f>'[1]вспомогат'!B67</f>
        <v>44835300</v>
      </c>
      <c r="C70" s="33">
        <f>'[1]вспомогат'!C67</f>
        <v>20721119</v>
      </c>
      <c r="D70" s="38">
        <f>'[1]вспомогат'!D67</f>
        <v>2389557</v>
      </c>
      <c r="E70" s="33">
        <f>'[1]вспомогат'!G67</f>
        <v>19771609.64</v>
      </c>
      <c r="F70" s="38">
        <f>'[1]вспомогат'!H67</f>
        <v>360395.30000000075</v>
      </c>
      <c r="G70" s="39">
        <f>'[1]вспомогат'!I67</f>
        <v>15.082096807065106</v>
      </c>
      <c r="H70" s="35">
        <f>'[1]вспомогат'!J67</f>
        <v>-2029161.6999999993</v>
      </c>
      <c r="I70" s="36">
        <f>'[1]вспомогат'!K67</f>
        <v>95.41767334090403</v>
      </c>
      <c r="J70" s="37">
        <f>'[1]вспомогат'!L67</f>
        <v>-949509.3599999994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31412318</v>
      </c>
      <c r="D71" s="38">
        <f>'[1]вспомогат'!D68</f>
        <v>6263009</v>
      </c>
      <c r="E71" s="33">
        <f>'[1]вспомогат'!G68</f>
        <v>26504379.64</v>
      </c>
      <c r="F71" s="38">
        <f>'[1]вспомогат'!H68</f>
        <v>296715.44999999925</v>
      </c>
      <c r="G71" s="39">
        <f>'[1]вспомогат'!I68</f>
        <v>4.73758619858281</v>
      </c>
      <c r="H71" s="35">
        <f>'[1]вспомогат'!J68</f>
        <v>-5966293.550000001</v>
      </c>
      <c r="I71" s="36">
        <f>'[1]вспомогат'!K68</f>
        <v>84.37575234021253</v>
      </c>
      <c r="J71" s="37">
        <f>'[1]вспомогат'!L68</f>
        <v>-4907938.359999999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6666600</v>
      </c>
      <c r="D72" s="38">
        <f>'[1]вспомогат'!D69</f>
        <v>1348100</v>
      </c>
      <c r="E72" s="33">
        <f>'[1]вспомогат'!G69</f>
        <v>5652616.53</v>
      </c>
      <c r="F72" s="38">
        <f>'[1]вспомогат'!H69</f>
        <v>74766.48000000045</v>
      </c>
      <c r="G72" s="39">
        <f>'[1]вспомогат'!I69</f>
        <v>5.546063348416323</v>
      </c>
      <c r="H72" s="35">
        <f>'[1]вспомогат'!J69</f>
        <v>-1273333.5199999996</v>
      </c>
      <c r="I72" s="36">
        <f>'[1]вспомогат'!K69</f>
        <v>84.79009585095851</v>
      </c>
      <c r="J72" s="37">
        <f>'[1]вспомогат'!L69</f>
        <v>-1013983.4699999997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3038770</v>
      </c>
      <c r="D73" s="38">
        <f>'[1]вспомогат'!D70</f>
        <v>596140</v>
      </c>
      <c r="E73" s="33">
        <f>'[1]вспомогат'!G70</f>
        <v>2531969.56</v>
      </c>
      <c r="F73" s="38">
        <f>'[1]вспомогат'!H70</f>
        <v>57133.97999999998</v>
      </c>
      <c r="G73" s="39">
        <f>'[1]вспомогат'!I70</f>
        <v>9.583986982923472</v>
      </c>
      <c r="H73" s="35">
        <f>'[1]вспомогат'!J70</f>
        <v>-539006.02</v>
      </c>
      <c r="I73" s="36">
        <f>'[1]вспомогат'!K70</f>
        <v>83.3221849629949</v>
      </c>
      <c r="J73" s="37">
        <f>'[1]вспомогат'!L70</f>
        <v>-506800.43999999994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2030542</v>
      </c>
      <c r="D74" s="38">
        <f>'[1]вспомогат'!D71</f>
        <v>460419</v>
      </c>
      <c r="E74" s="33">
        <f>'[1]вспомогат'!G71</f>
        <v>1581003.63</v>
      </c>
      <c r="F74" s="38">
        <f>'[1]вспомогат'!H71</f>
        <v>10649.949999999953</v>
      </c>
      <c r="G74" s="39">
        <f>'[1]вспомогат'!I71</f>
        <v>2.313099589721526</v>
      </c>
      <c r="H74" s="35">
        <f>'[1]вспомогат'!J71</f>
        <v>-449769.05000000005</v>
      </c>
      <c r="I74" s="36">
        <f>'[1]вспомогат'!K71</f>
        <v>77.86116366960151</v>
      </c>
      <c r="J74" s="37">
        <f>'[1]вспомогат'!L71</f>
        <v>-449538.3700000001</v>
      </c>
    </row>
    <row r="75" spans="1:10" ht="15" customHeight="1">
      <c r="A75" s="51" t="s">
        <v>77</v>
      </c>
      <c r="B75" s="41">
        <f>SUM(B39:B74)</f>
        <v>922828969</v>
      </c>
      <c r="C75" s="41">
        <f>SUM(C39:C74)</f>
        <v>378998164</v>
      </c>
      <c r="D75" s="41">
        <f>SUM(D39:D74)</f>
        <v>70387944</v>
      </c>
      <c r="E75" s="41">
        <f>SUM(E39:E74)</f>
        <v>351496449.8999999</v>
      </c>
      <c r="F75" s="41">
        <f>SUM(F39:F74)</f>
        <v>4346898.650000007</v>
      </c>
      <c r="G75" s="42">
        <f>F75/D75*100</f>
        <v>6.175629522578479</v>
      </c>
      <c r="H75" s="41">
        <f>SUM(H39:H74)</f>
        <v>-66041045.34999999</v>
      </c>
      <c r="I75" s="43">
        <f>E75/C75*100</f>
        <v>92.74357590291649</v>
      </c>
      <c r="J75" s="41">
        <f>SUM(J39:J74)</f>
        <v>-27501714.099999994</v>
      </c>
    </row>
    <row r="76" spans="1:10" ht="15.75" customHeight="1">
      <c r="A76" s="54" t="s">
        <v>78</v>
      </c>
      <c r="B76" s="55">
        <f>'[1]вспомогат'!B72</f>
        <v>10076920404</v>
      </c>
      <c r="C76" s="55">
        <f>'[1]вспомогат'!C72</f>
        <v>4732432594</v>
      </c>
      <c r="D76" s="55">
        <f>'[1]вспомогат'!D72</f>
        <v>758260602</v>
      </c>
      <c r="E76" s="55">
        <f>'[1]вспомогат'!G72</f>
        <v>4284249455.6499987</v>
      </c>
      <c r="F76" s="55">
        <f>'[1]вспомогат'!H72</f>
        <v>68016734.32</v>
      </c>
      <c r="G76" s="56">
        <f>'[1]вспомогат'!I72</f>
        <v>8.970100007912581</v>
      </c>
      <c r="H76" s="55">
        <f>'[1]вспомогат'!J72</f>
        <v>-690243867.6800001</v>
      </c>
      <c r="I76" s="56">
        <f>'[1]вспомогат'!K72</f>
        <v>90.52953994699831</v>
      </c>
      <c r="J76" s="55">
        <f>'[1]вспомогат'!L72</f>
        <v>-448183138.35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05.06.2018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2018-06-06T04:54:36Z</dcterms:created>
  <dcterms:modified xsi:type="dcterms:W3CDTF">2018-06-06T04:54:59Z</dcterms:modified>
  <cp:category/>
  <cp:version/>
  <cp:contentType/>
  <cp:contentStatus/>
</cp:coreProperties>
</file>