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<sst xmlns="http://schemas.openxmlformats.org/spreadsheetml/2006/main" count="84" uniqueCount="79">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</sst>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01.06.2018</v>
          </cell>
        </row>
        <row r="6">
          <cell r="G6" t="str">
            <v>Фактично надійшло на 01.06.2018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823110370.25</v>
          </cell>
          <cell r="H10">
            <v>1800546.7999999523</v>
          </cell>
          <cell r="I10">
            <v>1.3657462006618157</v>
          </cell>
          <cell r="J10">
            <v>-130035573.20000005</v>
          </cell>
          <cell r="K10">
            <v>88.48273723492183</v>
          </cell>
          <cell r="L10">
            <v>-107139298.75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1974030528.81</v>
          </cell>
          <cell r="H11">
            <v>6252321.299999952</v>
          </cell>
          <cell r="I11">
            <v>1.8448595624142319</v>
          </cell>
          <cell r="J11">
            <v>-332652678.70000005</v>
          </cell>
          <cell r="K11">
            <v>88.90587692131005</v>
          </cell>
          <cell r="L11">
            <v>-246329471.19000006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160967419.9</v>
          </cell>
          <cell r="H12">
            <v>1189655.4300000072</v>
          </cell>
          <cell r="I12">
            <v>3.652619158384406</v>
          </cell>
          <cell r="J12">
            <v>-31380272.569999993</v>
          </cell>
          <cell r="K12">
            <v>89.69747443983609</v>
          </cell>
          <cell r="L12">
            <v>-18488491.099999994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236027806.55</v>
          </cell>
          <cell r="H13">
            <v>145236.51000002027</v>
          </cell>
          <cell r="I13">
            <v>0.35550045160710986</v>
          </cell>
          <cell r="J13">
            <v>-40708863.48999998</v>
          </cell>
          <cell r="K13">
            <v>92.07275096377306</v>
          </cell>
          <cell r="L13">
            <v>-20321443.449999988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218490420.63</v>
          </cell>
          <cell r="H14">
            <v>1199784.919999987</v>
          </cell>
          <cell r="I14">
            <v>2.4727636438581757</v>
          </cell>
          <cell r="J14">
            <v>-47320215.08000001</v>
          </cell>
          <cell r="K14">
            <v>86.04627430076953</v>
          </cell>
          <cell r="L14">
            <v>-35431579.370000005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31048928.38</v>
          </cell>
          <cell r="H15">
            <v>173201.8599999994</v>
          </cell>
          <cell r="I15">
            <v>2.9701846056230443</v>
          </cell>
          <cell r="J15">
            <v>-5658148.140000001</v>
          </cell>
          <cell r="K15">
            <v>86.48594068893095</v>
          </cell>
          <cell r="L15">
            <v>-4851621.620000001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14818349.91</v>
          </cell>
          <cell r="H16">
            <v>30177.519999999553</v>
          </cell>
          <cell r="I16">
            <v>0.9616497121346252</v>
          </cell>
          <cell r="J16">
            <v>-3107921.4800000004</v>
          </cell>
          <cell r="K16">
            <v>93.52124683383968</v>
          </cell>
          <cell r="L16">
            <v>-1026552.0899999999</v>
          </cell>
        </row>
        <row r="17">
          <cell r="B17">
            <v>240070822</v>
          </cell>
          <cell r="C17">
            <v>105480063</v>
          </cell>
          <cell r="D17">
            <v>19633233</v>
          </cell>
          <cell r="G17">
            <v>104976565.74</v>
          </cell>
          <cell r="H17">
            <v>564354.6499999911</v>
          </cell>
          <cell r="I17">
            <v>2.8744865911793083</v>
          </cell>
          <cell r="J17">
            <v>-19068878.35000001</v>
          </cell>
          <cell r="K17">
            <v>99.52266120660165</v>
          </cell>
          <cell r="L17">
            <v>-503497.26000000536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64120</v>
          </cell>
          <cell r="H18">
            <v>0</v>
          </cell>
          <cell r="I18">
            <v>0</v>
          </cell>
          <cell r="J18">
            <v>-7150</v>
          </cell>
          <cell r="K18">
            <v>150.87058823529412</v>
          </cell>
          <cell r="L18">
            <v>21620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1713614.67</v>
          </cell>
          <cell r="H19">
            <v>2051.4499999999534</v>
          </cell>
          <cell r="I19">
            <v>0.7471364836565432</v>
          </cell>
          <cell r="J19">
            <v>-272523.55000000005</v>
          </cell>
          <cell r="K19">
            <v>131.27424944651708</v>
          </cell>
          <cell r="L19">
            <v>408244.6699999999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48956198.12</v>
          </cell>
          <cell r="H20">
            <v>481690.5799999982</v>
          </cell>
          <cell r="I20">
            <v>4.565798307578911</v>
          </cell>
          <cell r="J20">
            <v>-10068284.420000002</v>
          </cell>
          <cell r="K20">
            <v>95.61660147950447</v>
          </cell>
          <cell r="L20">
            <v>-2244322.8800000027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11261120.93</v>
          </cell>
          <cell r="H21">
            <v>44872.0700000003</v>
          </cell>
          <cell r="I21">
            <v>2.2157952693694285</v>
          </cell>
          <cell r="J21">
            <v>-1980227.9299999997</v>
          </cell>
          <cell r="K21">
            <v>110.51561226031981</v>
          </cell>
          <cell r="L21">
            <v>1071500.9299999997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23394504.8</v>
          </cell>
          <cell r="H22">
            <v>95334.06000000238</v>
          </cell>
          <cell r="I22">
            <v>2.130783356414214</v>
          </cell>
          <cell r="J22">
            <v>-4378797.939999998</v>
          </cell>
          <cell r="K22">
            <v>93.6944251538111</v>
          </cell>
          <cell r="L22">
            <v>-1574435.1999999993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2678411.98</v>
          </cell>
          <cell r="H23">
            <v>1734.470000000205</v>
          </cell>
          <cell r="I23">
            <v>0.18430828737503105</v>
          </cell>
          <cell r="J23">
            <v>-939335.5299999998</v>
          </cell>
          <cell r="K23">
            <v>77.25318562688759</v>
          </cell>
          <cell r="L23">
            <v>-788645.02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15021142.75</v>
          </cell>
          <cell r="H24">
            <v>35885.58999999985</v>
          </cell>
          <cell r="I24">
            <v>1.304019628470434</v>
          </cell>
          <cell r="J24">
            <v>-2716035.41</v>
          </cell>
          <cell r="K24">
            <v>95.67573330157124</v>
          </cell>
          <cell r="L24">
            <v>-678912.25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40968928.54</v>
          </cell>
          <cell r="H25">
            <v>149201.31000000238</v>
          </cell>
          <cell r="I25">
            <v>1.6285294682658102</v>
          </cell>
          <cell r="J25">
            <v>-9012518.689999998</v>
          </cell>
          <cell r="K25">
            <v>82.12297705241201</v>
          </cell>
          <cell r="L25">
            <v>-8918362.46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21910190.77</v>
          </cell>
          <cell r="H26">
            <v>61625.91000000015</v>
          </cell>
          <cell r="I26">
            <v>1.2786116381091839</v>
          </cell>
          <cell r="J26">
            <v>-4758126.09</v>
          </cell>
          <cell r="K26">
            <v>91.56635176084197</v>
          </cell>
          <cell r="L26">
            <v>-2018021.2300000004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20421204</v>
          </cell>
          <cell r="H27">
            <v>88671.44000000134</v>
          </cell>
          <cell r="I27">
            <v>1.8401668678635823</v>
          </cell>
          <cell r="J27">
            <v>-4729991.559999999</v>
          </cell>
          <cell r="K27">
            <v>84.97497567932385</v>
          </cell>
          <cell r="L27">
            <v>-3610817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36170.81000000001</v>
          </cell>
          <cell r="H28">
            <v>0</v>
          </cell>
          <cell r="I28">
            <v>0</v>
          </cell>
          <cell r="J28">
            <v>-3915</v>
          </cell>
          <cell r="K28">
            <v>91.16776307498428</v>
          </cell>
          <cell r="L28">
            <v>-3504.189999999988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68896713.55</v>
          </cell>
          <cell r="H29">
            <v>143004.51999999583</v>
          </cell>
          <cell r="I29">
            <v>1.0997035892652007</v>
          </cell>
          <cell r="J29">
            <v>-12860910.480000004</v>
          </cell>
          <cell r="K29">
            <v>86.32196276439163</v>
          </cell>
          <cell r="L29">
            <v>-10916941.450000003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14377594.03</v>
          </cell>
          <cell r="H30">
            <v>60419.109999999404</v>
          </cell>
          <cell r="I30">
            <v>1.6692284718985422</v>
          </cell>
          <cell r="J30">
            <v>-3559163.8900000006</v>
          </cell>
          <cell r="K30">
            <v>90.87783993367715</v>
          </cell>
          <cell r="L30">
            <v>-1443197.9700000007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11290480.91</v>
          </cell>
          <cell r="H31">
            <v>57000.419999999925</v>
          </cell>
          <cell r="I31">
            <v>2.917617828663384</v>
          </cell>
          <cell r="J31">
            <v>-1896662.58</v>
          </cell>
          <cell r="K31">
            <v>86.60127418874208</v>
          </cell>
          <cell r="L31">
            <v>-1746834.0899999999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12892887.43</v>
          </cell>
          <cell r="H32">
            <v>48734.36999999918</v>
          </cell>
          <cell r="I32">
            <v>1.6389536926959658</v>
          </cell>
          <cell r="J32">
            <v>-2924770.630000001</v>
          </cell>
          <cell r="K32">
            <v>82.87292018039753</v>
          </cell>
          <cell r="L32">
            <v>-2664531.5700000003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22026389.07</v>
          </cell>
          <cell r="H33">
            <v>58519.87000000104</v>
          </cell>
          <cell r="I33">
            <v>1.2887352572499458</v>
          </cell>
          <cell r="J33">
            <v>-4482356.129999999</v>
          </cell>
          <cell r="K33">
            <v>92.08319678148449</v>
          </cell>
          <cell r="L33">
            <v>-1893706.9299999997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179072.65</v>
          </cell>
          <cell r="H34">
            <v>1040</v>
          </cell>
          <cell r="I34">
            <v>9.20353982300885</v>
          </cell>
          <cell r="J34">
            <v>-10260</v>
          </cell>
          <cell r="K34">
            <v>175.21785714285713</v>
          </cell>
          <cell r="L34">
            <v>76872.65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2216074.38</v>
          </cell>
          <cell r="H35">
            <v>6975.319999999832</v>
          </cell>
          <cell r="I35">
            <v>1.5018645950857008</v>
          </cell>
          <cell r="J35">
            <v>-457468.68000000017</v>
          </cell>
          <cell r="K35">
            <v>83.00597315805777</v>
          </cell>
          <cell r="L35">
            <v>-453702.6200000001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5029356.51</v>
          </cell>
          <cell r="H36">
            <v>16972.429999999702</v>
          </cell>
          <cell r="I36">
            <v>0.8376789005224603</v>
          </cell>
          <cell r="J36">
            <v>-2009153.5700000003</v>
          </cell>
          <cell r="K36">
            <v>72.10597622836346</v>
          </cell>
          <cell r="L36">
            <v>-1945594.4900000002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15524567.07</v>
          </cell>
          <cell r="H37">
            <v>76373.9299999997</v>
          </cell>
          <cell r="I37">
            <v>2.613306338199245</v>
          </cell>
          <cell r="J37">
            <v>-2846128.0700000003</v>
          </cell>
          <cell r="K37">
            <v>85.50662765068988</v>
          </cell>
          <cell r="L37">
            <v>-2631413.9299999997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7648490.99</v>
          </cell>
          <cell r="H38">
            <v>33380.43000000063</v>
          </cell>
          <cell r="I38">
            <v>2.5092690664031116</v>
          </cell>
          <cell r="J38">
            <v>-1296904.5699999994</v>
          </cell>
          <cell r="K38">
            <v>91.72065550156094</v>
          </cell>
          <cell r="L38">
            <v>-690406.0099999998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5827051.74</v>
          </cell>
          <cell r="H39">
            <v>21570.820000000298</v>
          </cell>
          <cell r="I39">
            <v>1.404426150631857</v>
          </cell>
          <cell r="J39">
            <v>-1514346.1799999997</v>
          </cell>
          <cell r="K39">
            <v>80.83023637120267</v>
          </cell>
          <cell r="L39">
            <v>-1381948.2599999998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6584576.25</v>
          </cell>
          <cell r="H40">
            <v>0</v>
          </cell>
          <cell r="I40">
            <v>0</v>
          </cell>
          <cell r="J40">
            <v>-748377</v>
          </cell>
          <cell r="K40">
            <v>125.35037541855156</v>
          </cell>
          <cell r="L40">
            <v>1331639.25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10342894.3</v>
          </cell>
          <cell r="H41">
            <v>94751.73000000045</v>
          </cell>
          <cell r="I41">
            <v>10.003106976921003</v>
          </cell>
          <cell r="J41">
            <v>-852471.2699999996</v>
          </cell>
          <cell r="K41">
            <v>96.31676834989149</v>
          </cell>
          <cell r="L41">
            <v>-395520.69999999925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11932127.48</v>
          </cell>
          <cell r="H42">
            <v>53404.210000000894</v>
          </cell>
          <cell r="I42">
            <v>2.54552192670337</v>
          </cell>
          <cell r="J42">
            <v>-2044562.789999999</v>
          </cell>
          <cell r="K42">
            <v>90.9331189939972</v>
          </cell>
          <cell r="L42">
            <v>-1189744.5199999996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18724752.47</v>
          </cell>
          <cell r="H43">
            <v>64883.46999999881</v>
          </cell>
          <cell r="I43">
            <v>1.596934237295448</v>
          </cell>
          <cell r="J43">
            <v>-3998118.530000001</v>
          </cell>
          <cell r="K43">
            <v>84.25447135053625</v>
          </cell>
          <cell r="L43">
            <v>-3499293.530000001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8588529.84</v>
          </cell>
          <cell r="H44">
            <v>19482.25</v>
          </cell>
          <cell r="I44">
            <v>0.6176355153934531</v>
          </cell>
          <cell r="J44">
            <v>-3134845.75</v>
          </cell>
          <cell r="K44">
            <v>74.88695792594409</v>
          </cell>
          <cell r="L44">
            <v>-2880129.16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10219583.14</v>
          </cell>
          <cell r="H45">
            <v>31421.140000000596</v>
          </cell>
          <cell r="I45">
            <v>1.9159547138886186</v>
          </cell>
          <cell r="J45">
            <v>-1608551.8599999994</v>
          </cell>
          <cell r="K45">
            <v>96.74341142921408</v>
          </cell>
          <cell r="L45">
            <v>-344012.8599999994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3405796.03</v>
          </cell>
          <cell r="H46">
            <v>1113</v>
          </cell>
          <cell r="I46">
            <v>0.13684600091230667</v>
          </cell>
          <cell r="J46">
            <v>-812210</v>
          </cell>
          <cell r="K46">
            <v>81.130251390207</v>
          </cell>
          <cell r="L46">
            <v>-792139.9700000002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3078403.29</v>
          </cell>
          <cell r="H47">
            <v>677.2000000001863</v>
          </cell>
          <cell r="I47">
            <v>0.08839819391997251</v>
          </cell>
          <cell r="J47">
            <v>-765401.7999999998</v>
          </cell>
          <cell r="K47">
            <v>93.73747293372946</v>
          </cell>
          <cell r="L47">
            <v>-205665.70999999996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3377411.16</v>
          </cell>
          <cell r="H48">
            <v>801.4500000001863</v>
          </cell>
          <cell r="I48">
            <v>0.06344706490530529</v>
          </cell>
          <cell r="J48">
            <v>-1262377.5499999998</v>
          </cell>
          <cell r="K48">
            <v>74.8580521012449</v>
          </cell>
          <cell r="L48">
            <v>-1134342.8399999999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8294489.25</v>
          </cell>
          <cell r="H49">
            <v>21248.049999999814</v>
          </cell>
          <cell r="I49">
            <v>0.9195117528714039</v>
          </cell>
          <cell r="J49">
            <v>-2289548.95</v>
          </cell>
          <cell r="K49">
            <v>91.08110374035313</v>
          </cell>
          <cell r="L49">
            <v>-812217.75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3389302.03</v>
          </cell>
          <cell r="H50">
            <v>13098.299999999814</v>
          </cell>
          <cell r="I50">
            <v>1.2001924222293319</v>
          </cell>
          <cell r="J50">
            <v>-1078251.7000000002</v>
          </cell>
          <cell r="K50">
            <v>76.68102405406695</v>
          </cell>
          <cell r="L50">
            <v>-1030698.9700000002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3135534.38</v>
          </cell>
          <cell r="H51">
            <v>4675.540000000037</v>
          </cell>
          <cell r="I51">
            <v>0.7511390290139185</v>
          </cell>
          <cell r="J51">
            <v>-617784.46</v>
          </cell>
          <cell r="K51">
            <v>97.30160155656029</v>
          </cell>
          <cell r="L51">
            <v>-86955.62000000011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19790508.84</v>
          </cell>
          <cell r="H52">
            <v>35729.48999999836</v>
          </cell>
          <cell r="I52">
            <v>0.9560497163651492</v>
          </cell>
          <cell r="J52">
            <v>-3701470.5100000016</v>
          </cell>
          <cell r="K52">
            <v>97.81834054142222</v>
          </cell>
          <cell r="L52">
            <v>-441391.16000000015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24286104.41</v>
          </cell>
          <cell r="H53">
            <v>97621.87999999896</v>
          </cell>
          <cell r="I53">
            <v>1.9271461197535575</v>
          </cell>
          <cell r="J53">
            <v>-4967997.120000001</v>
          </cell>
          <cell r="K53">
            <v>89.06723762703837</v>
          </cell>
          <cell r="L53">
            <v>-2981053.59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11501773.04</v>
          </cell>
          <cell r="H54">
            <v>12766.419999999925</v>
          </cell>
          <cell r="I54">
            <v>0.5128209042157876</v>
          </cell>
          <cell r="J54">
            <v>-2476683.58</v>
          </cell>
          <cell r="K54">
            <v>93.87833007544123</v>
          </cell>
          <cell r="L54">
            <v>-750013.9600000009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22340552.42</v>
          </cell>
          <cell r="H55">
            <v>45555.210000000894</v>
          </cell>
          <cell r="I55">
            <v>1.5333653098525004</v>
          </cell>
          <cell r="J55">
            <v>-2925374.789999999</v>
          </cell>
          <cell r="K55">
            <v>122.31189396817442</v>
          </cell>
          <cell r="L55">
            <v>4075319.420000002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26502452.79</v>
          </cell>
          <cell r="H56">
            <v>57936.390000000596</v>
          </cell>
          <cell r="I56">
            <v>1.164716773650121</v>
          </cell>
          <cell r="J56">
            <v>-4916353.609999999</v>
          </cell>
          <cell r="K56">
            <v>89.30614967572231</v>
          </cell>
          <cell r="L56">
            <v>-3173502.210000001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3741034.11</v>
          </cell>
          <cell r="H57">
            <v>33496.29000000004</v>
          </cell>
          <cell r="I57">
            <v>3.839622414415658</v>
          </cell>
          <cell r="J57">
            <v>-838888.71</v>
          </cell>
          <cell r="K57">
            <v>83.7136689681562</v>
          </cell>
          <cell r="L57">
            <v>-727810.8900000001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21299165.87</v>
          </cell>
          <cell r="H58">
            <v>115345.04000000283</v>
          </cell>
          <cell r="I58">
            <v>2.6170422951280043</v>
          </cell>
          <cell r="J58">
            <v>-4292112.959999997</v>
          </cell>
          <cell r="K58">
            <v>97.16741277890935</v>
          </cell>
          <cell r="L58">
            <v>-620905.129999999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4544482.83</v>
          </cell>
          <cell r="H59">
            <v>13516.160000000149</v>
          </cell>
          <cell r="I59">
            <v>1.1207206490086556</v>
          </cell>
          <cell r="J59">
            <v>-1192507.8399999999</v>
          </cell>
          <cell r="K59">
            <v>80.55959624501698</v>
          </cell>
          <cell r="L59">
            <v>-1096661.17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5646820.09</v>
          </cell>
          <cell r="H60">
            <v>39049.03000000026</v>
          </cell>
          <cell r="I60">
            <v>3.834350942655171</v>
          </cell>
          <cell r="J60">
            <v>-979350.9699999997</v>
          </cell>
          <cell r="K60">
            <v>124.42013105622772</v>
          </cell>
          <cell r="L60">
            <v>1108310.0899999999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3123415.69</v>
          </cell>
          <cell r="H61">
            <v>2527</v>
          </cell>
          <cell r="I61">
            <v>0.45983662788899143</v>
          </cell>
          <cell r="J61">
            <v>-547016</v>
          </cell>
          <cell r="K61">
            <v>93.7123198648178</v>
          </cell>
          <cell r="L61">
            <v>-209567.31000000006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2887318.67</v>
          </cell>
          <cell r="H62">
            <v>22477.489999999758</v>
          </cell>
          <cell r="I62">
            <v>4.294440867466887</v>
          </cell>
          <cell r="J62">
            <v>-500931.51000000024</v>
          </cell>
          <cell r="K62">
            <v>88.66300292736793</v>
          </cell>
          <cell r="L62">
            <v>-369190.3300000001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2876720.71</v>
          </cell>
          <cell r="H63">
            <v>5470.89000000013</v>
          </cell>
          <cell r="I63">
            <v>1.3459881562470335</v>
          </cell>
          <cell r="J63">
            <v>-400988.10999999987</v>
          </cell>
          <cell r="K63">
            <v>126.29787107936991</v>
          </cell>
          <cell r="L63">
            <v>598993.71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5018121.95</v>
          </cell>
          <cell r="H64">
            <v>2005.160000000149</v>
          </cell>
          <cell r="I64">
            <v>0.2271389571698987</v>
          </cell>
          <cell r="J64">
            <v>-880784.8399999999</v>
          </cell>
          <cell r="K64">
            <v>112.00752539247998</v>
          </cell>
          <cell r="L64">
            <v>537956.9500000002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3311381.75</v>
          </cell>
          <cell r="H65">
            <v>1518.6800000001676</v>
          </cell>
          <cell r="I65">
            <v>0.23332360306659614</v>
          </cell>
          <cell r="J65">
            <v>-649371.3199999998</v>
          </cell>
          <cell r="K65">
            <v>92.4091921337058</v>
          </cell>
          <cell r="L65">
            <v>-272008.25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10892761.78</v>
          </cell>
          <cell r="H66">
            <v>18978.389999998733</v>
          </cell>
          <cell r="I66">
            <v>0.8461223976630566</v>
          </cell>
          <cell r="J66">
            <v>-2224005.6100000013</v>
          </cell>
          <cell r="K66">
            <v>97.72687660924731</v>
          </cell>
          <cell r="L66">
            <v>-253365.22000000067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19471439.02</v>
          </cell>
          <cell r="H67">
            <v>60224.6799999997</v>
          </cell>
          <cell r="I67">
            <v>2.52032824494246</v>
          </cell>
          <cell r="J67">
            <v>-2329332.3200000003</v>
          </cell>
          <cell r="K67">
            <v>93.96905167138898</v>
          </cell>
          <cell r="L67">
            <v>-1249679.9800000004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26304188.79</v>
          </cell>
          <cell r="H68">
            <v>96524.59999999776</v>
          </cell>
          <cell r="I68">
            <v>1.5411857144065697</v>
          </cell>
          <cell r="J68">
            <v>-6166484.400000002</v>
          </cell>
          <cell r="K68">
            <v>83.73845187101442</v>
          </cell>
          <cell r="L68">
            <v>-5108129.210000001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5593655.05</v>
          </cell>
          <cell r="H69">
            <v>15805</v>
          </cell>
          <cell r="I69">
            <v>1.172390772197908</v>
          </cell>
          <cell r="J69">
            <v>-1332295</v>
          </cell>
          <cell r="K69">
            <v>83.90566480664806</v>
          </cell>
          <cell r="L69">
            <v>-1072944.9500000002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2481497.44</v>
          </cell>
          <cell r="H70">
            <v>6661.85999999987</v>
          </cell>
          <cell r="I70">
            <v>1.1174992451437362</v>
          </cell>
          <cell r="J70">
            <v>-589478.1400000001</v>
          </cell>
          <cell r="K70">
            <v>81.66124583301796</v>
          </cell>
          <cell r="L70">
            <v>-557272.56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1571098.28</v>
          </cell>
          <cell r="H71">
            <v>744.6000000000931</v>
          </cell>
          <cell r="I71">
            <v>0.1617222573351867</v>
          </cell>
          <cell r="J71">
            <v>-459674.3999999999</v>
          </cell>
          <cell r="K71">
            <v>77.37334563875065</v>
          </cell>
          <cell r="L71">
            <v>-459443.72</v>
          </cell>
        </row>
        <row r="72">
          <cell r="B72">
            <v>10076730835</v>
          </cell>
          <cell r="C72">
            <v>4732243025</v>
          </cell>
          <cell r="D72">
            <v>758071033</v>
          </cell>
          <cell r="G72">
            <v>4230062569.0200014</v>
          </cell>
          <cell r="H72">
            <v>13829847.68999991</v>
          </cell>
          <cell r="I72">
            <v>1.824347203357645</v>
          </cell>
          <cell r="J72">
            <v>-744241185.3100001</v>
          </cell>
          <cell r="K72">
            <v>89.38810933151518</v>
          </cell>
          <cell r="L72">
            <v>-502180455.9800001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01.06.2018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01.06.2018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823110370.25</v>
      </c>
      <c r="F10" s="33">
        <f>'[1]вспомогат'!H10</f>
        <v>1800546.7999999523</v>
      </c>
      <c r="G10" s="34">
        <f>'[1]вспомогат'!I10</f>
        <v>1.3657462006618157</v>
      </c>
      <c r="H10" s="35">
        <f>'[1]вспомогат'!J10</f>
        <v>-130035573.20000005</v>
      </c>
      <c r="I10" s="36">
        <f>'[1]вспомогат'!K10</f>
        <v>88.48273723492183</v>
      </c>
      <c r="J10" s="37">
        <f>'[1]вспомогат'!L10</f>
        <v>-107139298.75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1974030528.81</v>
      </c>
      <c r="F12" s="38">
        <f>'[1]вспомогат'!H11</f>
        <v>6252321.299999952</v>
      </c>
      <c r="G12" s="39">
        <f>'[1]вспомогат'!I11</f>
        <v>1.8448595624142319</v>
      </c>
      <c r="H12" s="35">
        <f>'[1]вспомогат'!J11</f>
        <v>-332652678.70000005</v>
      </c>
      <c r="I12" s="36">
        <f>'[1]вспомогат'!K11</f>
        <v>88.90587692131005</v>
      </c>
      <c r="J12" s="37">
        <f>'[1]вспомогат'!L11</f>
        <v>-246329471.19000006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160967419.9</v>
      </c>
      <c r="F13" s="38">
        <f>'[1]вспомогат'!H12</f>
        <v>1189655.4300000072</v>
      </c>
      <c r="G13" s="39">
        <f>'[1]вспомогат'!I12</f>
        <v>3.652619158384406</v>
      </c>
      <c r="H13" s="35">
        <f>'[1]вспомогат'!J12</f>
        <v>-31380272.569999993</v>
      </c>
      <c r="I13" s="36">
        <f>'[1]вспомогат'!K12</f>
        <v>89.69747443983609</v>
      </c>
      <c r="J13" s="37">
        <f>'[1]вспомогат'!L12</f>
        <v>-18488491.099999994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236027806.55</v>
      </c>
      <c r="F14" s="38">
        <f>'[1]вспомогат'!H13</f>
        <v>145236.51000002027</v>
      </c>
      <c r="G14" s="39">
        <f>'[1]вспомогат'!I13</f>
        <v>0.35550045160710986</v>
      </c>
      <c r="H14" s="35">
        <f>'[1]вспомогат'!J13</f>
        <v>-40708863.48999998</v>
      </c>
      <c r="I14" s="36">
        <f>'[1]вспомогат'!K13</f>
        <v>92.07275096377306</v>
      </c>
      <c r="J14" s="37">
        <f>'[1]вспомогат'!L13</f>
        <v>-20321443.449999988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218490420.63</v>
      </c>
      <c r="F15" s="38">
        <f>'[1]вспомогат'!H14</f>
        <v>1199784.919999987</v>
      </c>
      <c r="G15" s="39">
        <f>'[1]вспомогат'!I14</f>
        <v>2.4727636438581757</v>
      </c>
      <c r="H15" s="35">
        <f>'[1]вспомогат'!J14</f>
        <v>-47320215.08000001</v>
      </c>
      <c r="I15" s="36">
        <f>'[1]вспомогат'!K14</f>
        <v>86.04627430076953</v>
      </c>
      <c r="J15" s="37">
        <f>'[1]вспомогат'!L14</f>
        <v>-35431579.370000005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31048928.38</v>
      </c>
      <c r="F16" s="38">
        <f>'[1]вспомогат'!H15</f>
        <v>173201.8599999994</v>
      </c>
      <c r="G16" s="39">
        <f>'[1]вспомогат'!I15</f>
        <v>2.9701846056230443</v>
      </c>
      <c r="H16" s="35">
        <f>'[1]вспомогат'!J15</f>
        <v>-5658148.140000001</v>
      </c>
      <c r="I16" s="36">
        <f>'[1]вспомогат'!K15</f>
        <v>86.48594068893095</v>
      </c>
      <c r="J16" s="37">
        <f>'[1]вспомогат'!L15</f>
        <v>-4851621.620000001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2620565104.2700005</v>
      </c>
      <c r="F17" s="41">
        <f>SUM(F12:F16)</f>
        <v>8960200.019999966</v>
      </c>
      <c r="G17" s="42">
        <f>F17/D17*100</f>
        <v>1.9199864494838408</v>
      </c>
      <c r="H17" s="41">
        <f>SUM(H12:H16)</f>
        <v>-457720177.98</v>
      </c>
      <c r="I17" s="43">
        <f>E17/C17*100</f>
        <v>88.95370114699031</v>
      </c>
      <c r="J17" s="41">
        <f>SUM(J12:J16)</f>
        <v>-325422606.73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14818349.91</v>
      </c>
      <c r="F18" s="45">
        <f>'[1]вспомогат'!H16</f>
        <v>30177.519999999553</v>
      </c>
      <c r="G18" s="46">
        <f>'[1]вспомогат'!I16</f>
        <v>0.9616497121346252</v>
      </c>
      <c r="H18" s="47">
        <f>'[1]вспомогат'!J16</f>
        <v>-3107921.4800000004</v>
      </c>
      <c r="I18" s="48">
        <f>'[1]вспомогат'!K16</f>
        <v>93.52124683383968</v>
      </c>
      <c r="J18" s="49">
        <f>'[1]вспомогат'!L16</f>
        <v>-1026552.0899999999</v>
      </c>
    </row>
    <row r="19" spans="1:10" ht="12.75">
      <c r="A19" s="32" t="s">
        <v>21</v>
      </c>
      <c r="B19" s="33">
        <f>'[1]вспомогат'!B17</f>
        <v>240070822</v>
      </c>
      <c r="C19" s="33">
        <f>'[1]вспомогат'!C17</f>
        <v>105480063</v>
      </c>
      <c r="D19" s="38">
        <f>'[1]вспомогат'!D17</f>
        <v>19633233</v>
      </c>
      <c r="E19" s="33">
        <f>'[1]вспомогат'!G17</f>
        <v>104976565.74</v>
      </c>
      <c r="F19" s="38">
        <f>'[1]вспомогат'!H17</f>
        <v>564354.6499999911</v>
      </c>
      <c r="G19" s="39">
        <f>'[1]вспомогат'!I17</f>
        <v>2.8744865911793083</v>
      </c>
      <c r="H19" s="35">
        <f>'[1]вспомогат'!J17</f>
        <v>-19068878.35000001</v>
      </c>
      <c r="I19" s="36">
        <f>'[1]вспомогат'!K17</f>
        <v>99.52266120660165</v>
      </c>
      <c r="J19" s="37">
        <f>'[1]вспомогат'!L17</f>
        <v>-503497.26000000536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64120</v>
      </c>
      <c r="F20" s="38">
        <f>'[1]вспомогат'!H18</f>
        <v>0</v>
      </c>
      <c r="G20" s="39">
        <f>'[1]вспомогат'!I18</f>
        <v>0</v>
      </c>
      <c r="H20" s="35">
        <f>'[1]вспомогат'!J18</f>
        <v>-7150</v>
      </c>
      <c r="I20" s="36">
        <f>'[1]вспомогат'!K18</f>
        <v>150.87058823529412</v>
      </c>
      <c r="J20" s="37">
        <f>'[1]вспомогат'!L18</f>
        <v>21620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1713614.67</v>
      </c>
      <c r="F21" s="38">
        <f>'[1]вспомогат'!H19</f>
        <v>2051.4499999999534</v>
      </c>
      <c r="G21" s="39">
        <f>'[1]вспомогат'!I19</f>
        <v>0.7471364836565432</v>
      </c>
      <c r="H21" s="35">
        <f>'[1]вспомогат'!J19</f>
        <v>-272523.55000000005</v>
      </c>
      <c r="I21" s="36">
        <f>'[1]вспомогат'!K19</f>
        <v>131.27424944651708</v>
      </c>
      <c r="J21" s="37">
        <f>'[1]вспомогат'!L19</f>
        <v>408244.6699999999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48956198.12</v>
      </c>
      <c r="F22" s="38">
        <f>'[1]вспомогат'!H20</f>
        <v>481690.5799999982</v>
      </c>
      <c r="G22" s="39">
        <f>'[1]вспомогат'!I20</f>
        <v>4.565798307578911</v>
      </c>
      <c r="H22" s="35">
        <f>'[1]вспомогат'!J20</f>
        <v>-10068284.420000002</v>
      </c>
      <c r="I22" s="36">
        <f>'[1]вспомогат'!K20</f>
        <v>95.61660147950447</v>
      </c>
      <c r="J22" s="37">
        <f>'[1]вспомогат'!L20</f>
        <v>-2244322.8800000027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11261120.93</v>
      </c>
      <c r="F23" s="38">
        <f>'[1]вспомогат'!H21</f>
        <v>44872.0700000003</v>
      </c>
      <c r="G23" s="39">
        <f>'[1]вспомогат'!I21</f>
        <v>2.2157952693694285</v>
      </c>
      <c r="H23" s="35">
        <f>'[1]вспомогат'!J21</f>
        <v>-1980227.9299999997</v>
      </c>
      <c r="I23" s="36">
        <f>'[1]вспомогат'!K21</f>
        <v>110.51561226031981</v>
      </c>
      <c r="J23" s="37">
        <f>'[1]вспомогат'!L21</f>
        <v>1071500.9299999997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23394504.8</v>
      </c>
      <c r="F24" s="38">
        <f>'[1]вспомогат'!H22</f>
        <v>95334.06000000238</v>
      </c>
      <c r="G24" s="39">
        <f>'[1]вспомогат'!I22</f>
        <v>2.130783356414214</v>
      </c>
      <c r="H24" s="35">
        <f>'[1]вспомогат'!J22</f>
        <v>-4378797.939999998</v>
      </c>
      <c r="I24" s="36">
        <f>'[1]вспомогат'!K22</f>
        <v>93.6944251538111</v>
      </c>
      <c r="J24" s="37">
        <f>'[1]вспомогат'!L22</f>
        <v>-1574435.1999999993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2678411.98</v>
      </c>
      <c r="F25" s="38">
        <f>'[1]вспомогат'!H23</f>
        <v>1734.470000000205</v>
      </c>
      <c r="G25" s="39">
        <f>'[1]вспомогат'!I23</f>
        <v>0.18430828737503105</v>
      </c>
      <c r="H25" s="35">
        <f>'[1]вспомогат'!J23</f>
        <v>-939335.5299999998</v>
      </c>
      <c r="I25" s="36">
        <f>'[1]вспомогат'!K23</f>
        <v>77.25318562688759</v>
      </c>
      <c r="J25" s="37">
        <f>'[1]вспомогат'!L23</f>
        <v>-788645.02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15021142.75</v>
      </c>
      <c r="F26" s="38">
        <f>'[1]вспомогат'!H24</f>
        <v>35885.58999999985</v>
      </c>
      <c r="G26" s="39">
        <f>'[1]вспомогат'!I24</f>
        <v>1.304019628470434</v>
      </c>
      <c r="H26" s="35">
        <f>'[1]вспомогат'!J24</f>
        <v>-2716035.41</v>
      </c>
      <c r="I26" s="36">
        <f>'[1]вспомогат'!K24</f>
        <v>95.67573330157124</v>
      </c>
      <c r="J26" s="37">
        <f>'[1]вспомогат'!L24</f>
        <v>-678912.25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40968928.54</v>
      </c>
      <c r="F27" s="38">
        <f>'[1]вспомогат'!H25</f>
        <v>149201.31000000238</v>
      </c>
      <c r="G27" s="39">
        <f>'[1]вспомогат'!I25</f>
        <v>1.6285294682658102</v>
      </c>
      <c r="H27" s="35">
        <f>'[1]вспомогат'!J25</f>
        <v>-9012518.689999998</v>
      </c>
      <c r="I27" s="36">
        <f>'[1]вспомогат'!K25</f>
        <v>82.12297705241201</v>
      </c>
      <c r="J27" s="37">
        <f>'[1]вспомогат'!L25</f>
        <v>-8918362.46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21910190.77</v>
      </c>
      <c r="F28" s="38">
        <f>'[1]вспомогат'!H26</f>
        <v>61625.91000000015</v>
      </c>
      <c r="G28" s="39">
        <f>'[1]вспомогат'!I26</f>
        <v>1.2786116381091839</v>
      </c>
      <c r="H28" s="35">
        <f>'[1]вспомогат'!J26</f>
        <v>-4758126.09</v>
      </c>
      <c r="I28" s="36">
        <f>'[1]вспомогат'!K26</f>
        <v>91.56635176084197</v>
      </c>
      <c r="J28" s="37">
        <f>'[1]вспомогат'!L26</f>
        <v>-2018021.2300000004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20421204</v>
      </c>
      <c r="F29" s="38">
        <f>'[1]вспомогат'!H27</f>
        <v>88671.44000000134</v>
      </c>
      <c r="G29" s="39">
        <f>'[1]вспомогат'!I27</f>
        <v>1.8401668678635823</v>
      </c>
      <c r="H29" s="35">
        <f>'[1]вспомогат'!J27</f>
        <v>-4729991.559999999</v>
      </c>
      <c r="I29" s="36">
        <f>'[1]вспомогат'!K27</f>
        <v>84.97497567932385</v>
      </c>
      <c r="J29" s="37">
        <f>'[1]вспомогат'!L27</f>
        <v>-3610817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36170.81000000001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-3915</v>
      </c>
      <c r="I30" s="36">
        <f>'[1]вспомогат'!K28</f>
        <v>91.16776307498428</v>
      </c>
      <c r="J30" s="37">
        <f>'[1]вспомогат'!L28</f>
        <v>-3504.189999999988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68896713.55</v>
      </c>
      <c r="F31" s="38">
        <f>'[1]вспомогат'!H29</f>
        <v>143004.51999999583</v>
      </c>
      <c r="G31" s="39">
        <f>'[1]вспомогат'!I29</f>
        <v>1.0997035892652007</v>
      </c>
      <c r="H31" s="35">
        <f>'[1]вспомогат'!J29</f>
        <v>-12860910.480000004</v>
      </c>
      <c r="I31" s="36">
        <f>'[1]вспомогат'!K29</f>
        <v>86.32196276439163</v>
      </c>
      <c r="J31" s="37">
        <f>'[1]вспомогат'!L29</f>
        <v>-10916941.450000003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14377594.03</v>
      </c>
      <c r="F32" s="38">
        <f>'[1]вспомогат'!H30</f>
        <v>60419.109999999404</v>
      </c>
      <c r="G32" s="39">
        <f>'[1]вспомогат'!I30</f>
        <v>1.6692284718985422</v>
      </c>
      <c r="H32" s="35">
        <f>'[1]вспомогат'!J30</f>
        <v>-3559163.8900000006</v>
      </c>
      <c r="I32" s="36">
        <f>'[1]вспомогат'!K30</f>
        <v>90.87783993367715</v>
      </c>
      <c r="J32" s="37">
        <f>'[1]вспомогат'!L30</f>
        <v>-1443197.9700000007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11290480.91</v>
      </c>
      <c r="F33" s="38">
        <f>'[1]вспомогат'!H31</f>
        <v>57000.419999999925</v>
      </c>
      <c r="G33" s="39">
        <f>'[1]вспомогат'!I31</f>
        <v>2.917617828663384</v>
      </c>
      <c r="H33" s="35">
        <f>'[1]вспомогат'!J31</f>
        <v>-1896662.58</v>
      </c>
      <c r="I33" s="36">
        <f>'[1]вспомогат'!K31</f>
        <v>86.60127418874208</v>
      </c>
      <c r="J33" s="37">
        <f>'[1]вспомогат'!L31</f>
        <v>-1746834.0899999999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12892887.43</v>
      </c>
      <c r="F34" s="38">
        <f>'[1]вспомогат'!H32</f>
        <v>48734.36999999918</v>
      </c>
      <c r="G34" s="39">
        <f>'[1]вспомогат'!I32</f>
        <v>1.6389536926959658</v>
      </c>
      <c r="H34" s="35">
        <f>'[1]вспомогат'!J32</f>
        <v>-2924770.630000001</v>
      </c>
      <c r="I34" s="36">
        <f>'[1]вспомогат'!K32</f>
        <v>82.87292018039753</v>
      </c>
      <c r="J34" s="37">
        <f>'[1]вспомогат'!L32</f>
        <v>-2664531.5700000003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22026389.07</v>
      </c>
      <c r="F35" s="38">
        <f>'[1]вспомогат'!H33</f>
        <v>58519.87000000104</v>
      </c>
      <c r="G35" s="39">
        <f>'[1]вспомогат'!I33</f>
        <v>1.2887352572499458</v>
      </c>
      <c r="H35" s="35">
        <f>'[1]вспомогат'!J33</f>
        <v>-4482356.129999999</v>
      </c>
      <c r="I35" s="36">
        <f>'[1]вспомогат'!K33</f>
        <v>92.08319678148449</v>
      </c>
      <c r="J35" s="37">
        <f>'[1]вспомогат'!L33</f>
        <v>-1893706.9299999997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179072.65</v>
      </c>
      <c r="F36" s="38">
        <f>'[1]вспомогат'!H34</f>
        <v>1040</v>
      </c>
      <c r="G36" s="39">
        <f>'[1]вспомогат'!I34</f>
        <v>9.20353982300885</v>
      </c>
      <c r="H36" s="35">
        <f>'[1]вспомогат'!J34</f>
        <v>-10260</v>
      </c>
      <c r="I36" s="36">
        <f>'[1]вспомогат'!K34</f>
        <v>175.21785714285713</v>
      </c>
      <c r="J36" s="37">
        <f>'[1]вспомогат'!L34</f>
        <v>76872.65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2216074.38</v>
      </c>
      <c r="F37" s="38">
        <f>'[1]вспомогат'!H35</f>
        <v>6975.319999999832</v>
      </c>
      <c r="G37" s="39">
        <f>'[1]вспомогат'!I35</f>
        <v>1.5018645950857008</v>
      </c>
      <c r="H37" s="35">
        <f>'[1]вспомогат'!J35</f>
        <v>-457468.68000000017</v>
      </c>
      <c r="I37" s="36">
        <f>'[1]вспомогат'!K35</f>
        <v>83.00597315805777</v>
      </c>
      <c r="J37" s="37">
        <f>'[1]вспомогат'!L35</f>
        <v>-453702.6200000001</v>
      </c>
    </row>
    <row r="38" spans="1:10" ht="18.75" customHeight="1">
      <c r="A38" s="50" t="s">
        <v>40</v>
      </c>
      <c r="B38" s="41">
        <f>SUM(B18:B37)</f>
        <v>1157349529</v>
      </c>
      <c r="C38" s="41">
        <f>SUM(C18:C37)</f>
        <v>477007481</v>
      </c>
      <c r="D38" s="41">
        <f>SUM(D18:D37)</f>
        <v>89166591</v>
      </c>
      <c r="E38" s="41">
        <f>SUM(E18:E37)</f>
        <v>438099735.03999996</v>
      </c>
      <c r="F38" s="41">
        <f>SUM(F18:F37)</f>
        <v>1931292.6599999906</v>
      </c>
      <c r="G38" s="42">
        <f>F38/D38*100</f>
        <v>2.165937531468474</v>
      </c>
      <c r="H38" s="41">
        <f>SUM(H18:H37)</f>
        <v>-87235298.34000002</v>
      </c>
      <c r="I38" s="43">
        <f>E38/C38*100</f>
        <v>91.84336776470808</v>
      </c>
      <c r="J38" s="41">
        <f>SUM(J18:J37)</f>
        <v>-38907745.96000001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5029356.51</v>
      </c>
      <c r="F39" s="38">
        <f>'[1]вспомогат'!H36</f>
        <v>16972.429999999702</v>
      </c>
      <c r="G39" s="39">
        <f>'[1]вспомогат'!I36</f>
        <v>0.8376789005224603</v>
      </c>
      <c r="H39" s="35">
        <f>'[1]вспомогат'!J36</f>
        <v>-2009153.5700000003</v>
      </c>
      <c r="I39" s="36">
        <f>'[1]вспомогат'!K36</f>
        <v>72.10597622836346</v>
      </c>
      <c r="J39" s="37">
        <f>'[1]вспомогат'!L36</f>
        <v>-1945594.4900000002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15524567.07</v>
      </c>
      <c r="F40" s="38">
        <f>'[1]вспомогат'!H37</f>
        <v>76373.9299999997</v>
      </c>
      <c r="G40" s="39">
        <f>'[1]вспомогат'!I37</f>
        <v>2.613306338199245</v>
      </c>
      <c r="H40" s="35">
        <f>'[1]вспомогат'!J37</f>
        <v>-2846128.0700000003</v>
      </c>
      <c r="I40" s="36">
        <f>'[1]вспомогат'!K37</f>
        <v>85.50662765068988</v>
      </c>
      <c r="J40" s="37">
        <f>'[1]вспомогат'!L37</f>
        <v>-2631413.9299999997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7648490.99</v>
      </c>
      <c r="F41" s="38">
        <f>'[1]вспомогат'!H38</f>
        <v>33380.43000000063</v>
      </c>
      <c r="G41" s="39">
        <f>'[1]вспомогат'!I38</f>
        <v>2.5092690664031116</v>
      </c>
      <c r="H41" s="35">
        <f>'[1]вспомогат'!J38</f>
        <v>-1296904.5699999994</v>
      </c>
      <c r="I41" s="36">
        <f>'[1]вспомогат'!K38</f>
        <v>91.72065550156094</v>
      </c>
      <c r="J41" s="37">
        <f>'[1]вспомогат'!L38</f>
        <v>-690406.0099999998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5827051.74</v>
      </c>
      <c r="F42" s="38">
        <f>'[1]вспомогат'!H39</f>
        <v>21570.820000000298</v>
      </c>
      <c r="G42" s="39">
        <f>'[1]вспомогат'!I39</f>
        <v>1.404426150631857</v>
      </c>
      <c r="H42" s="35">
        <f>'[1]вспомогат'!J39</f>
        <v>-1514346.1799999997</v>
      </c>
      <c r="I42" s="36">
        <f>'[1]вспомогат'!K39</f>
        <v>80.83023637120267</v>
      </c>
      <c r="J42" s="37">
        <f>'[1]вспомогат'!L39</f>
        <v>-1381948.2599999998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6584576.25</v>
      </c>
      <c r="F43" s="38">
        <f>'[1]вспомогат'!H40</f>
        <v>0</v>
      </c>
      <c r="G43" s="39">
        <f>'[1]вспомогат'!I40</f>
        <v>0</v>
      </c>
      <c r="H43" s="35">
        <f>'[1]вспомогат'!J40</f>
        <v>-748377</v>
      </c>
      <c r="I43" s="36">
        <f>'[1]вспомогат'!K40</f>
        <v>125.35037541855156</v>
      </c>
      <c r="J43" s="37">
        <f>'[1]вспомогат'!L40</f>
        <v>1331639.25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10342894.3</v>
      </c>
      <c r="F44" s="38">
        <f>'[1]вспомогат'!H41</f>
        <v>94751.73000000045</v>
      </c>
      <c r="G44" s="39">
        <f>'[1]вспомогат'!I41</f>
        <v>10.003106976921003</v>
      </c>
      <c r="H44" s="35">
        <f>'[1]вспомогат'!J41</f>
        <v>-852471.2699999996</v>
      </c>
      <c r="I44" s="36">
        <f>'[1]вспомогат'!K41</f>
        <v>96.31676834989149</v>
      </c>
      <c r="J44" s="37">
        <f>'[1]вспомогат'!L41</f>
        <v>-395520.69999999925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11932127.48</v>
      </c>
      <c r="F45" s="38">
        <f>'[1]вспомогат'!H42</f>
        <v>53404.210000000894</v>
      </c>
      <c r="G45" s="39">
        <f>'[1]вспомогат'!I42</f>
        <v>2.54552192670337</v>
      </c>
      <c r="H45" s="35">
        <f>'[1]вспомогат'!J42</f>
        <v>-2044562.789999999</v>
      </c>
      <c r="I45" s="36">
        <f>'[1]вспомогат'!K42</f>
        <v>90.9331189939972</v>
      </c>
      <c r="J45" s="37">
        <f>'[1]вспомогат'!L42</f>
        <v>-1189744.5199999996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18724752.47</v>
      </c>
      <c r="F46" s="38">
        <f>'[1]вспомогат'!H43</f>
        <v>64883.46999999881</v>
      </c>
      <c r="G46" s="39">
        <f>'[1]вспомогат'!I43</f>
        <v>1.596934237295448</v>
      </c>
      <c r="H46" s="35">
        <f>'[1]вспомогат'!J43</f>
        <v>-3998118.530000001</v>
      </c>
      <c r="I46" s="36">
        <f>'[1]вспомогат'!K43</f>
        <v>84.25447135053625</v>
      </c>
      <c r="J46" s="37">
        <f>'[1]вспомогат'!L43</f>
        <v>-3499293.530000001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8588529.84</v>
      </c>
      <c r="F47" s="38">
        <f>'[1]вспомогат'!H44</f>
        <v>19482.25</v>
      </c>
      <c r="G47" s="39">
        <f>'[1]вспомогат'!I44</f>
        <v>0.6176355153934531</v>
      </c>
      <c r="H47" s="35">
        <f>'[1]вспомогат'!J44</f>
        <v>-3134845.75</v>
      </c>
      <c r="I47" s="36">
        <f>'[1]вспомогат'!K44</f>
        <v>74.88695792594409</v>
      </c>
      <c r="J47" s="37">
        <f>'[1]вспомогат'!L44</f>
        <v>-2880129.16</v>
      </c>
    </row>
    <row r="48" spans="1:10" ht="14.25" customHeight="1">
      <c r="A48" s="52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10219583.14</v>
      </c>
      <c r="F48" s="38">
        <f>'[1]вспомогат'!H45</f>
        <v>31421.140000000596</v>
      </c>
      <c r="G48" s="39">
        <f>'[1]вспомогат'!I45</f>
        <v>1.9159547138886186</v>
      </c>
      <c r="H48" s="35">
        <f>'[1]вспомогат'!J45</f>
        <v>-1608551.8599999994</v>
      </c>
      <c r="I48" s="36">
        <f>'[1]вспомогат'!K45</f>
        <v>96.74341142921408</v>
      </c>
      <c r="J48" s="37">
        <f>'[1]вспомогат'!L45</f>
        <v>-344012.8599999994</v>
      </c>
    </row>
    <row r="49" spans="1:10" ht="14.25" customHeight="1">
      <c r="A49" s="52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3405796.03</v>
      </c>
      <c r="F49" s="38">
        <f>'[1]вспомогат'!H46</f>
        <v>1113</v>
      </c>
      <c r="G49" s="39">
        <f>'[1]вспомогат'!I46</f>
        <v>0.13684600091230667</v>
      </c>
      <c r="H49" s="35">
        <f>'[1]вспомогат'!J46</f>
        <v>-812210</v>
      </c>
      <c r="I49" s="36">
        <f>'[1]вспомогат'!K46</f>
        <v>81.130251390207</v>
      </c>
      <c r="J49" s="37">
        <f>'[1]вспомогат'!L46</f>
        <v>-792139.9700000002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3078403.29</v>
      </c>
      <c r="F50" s="38">
        <f>'[1]вспомогат'!H47</f>
        <v>677.2000000001863</v>
      </c>
      <c r="G50" s="39">
        <f>'[1]вспомогат'!I47</f>
        <v>0.08839819391997251</v>
      </c>
      <c r="H50" s="35">
        <f>'[1]вспомогат'!J47</f>
        <v>-765401.7999999998</v>
      </c>
      <c r="I50" s="36">
        <f>'[1]вспомогат'!K47</f>
        <v>93.73747293372946</v>
      </c>
      <c r="J50" s="37">
        <f>'[1]вспомогат'!L47</f>
        <v>-205665.70999999996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3377411.16</v>
      </c>
      <c r="F51" s="38">
        <f>'[1]вспомогат'!H48</f>
        <v>801.4500000001863</v>
      </c>
      <c r="G51" s="39">
        <f>'[1]вспомогат'!I48</f>
        <v>0.06344706490530529</v>
      </c>
      <c r="H51" s="35">
        <f>'[1]вспомогат'!J48</f>
        <v>-1262377.5499999998</v>
      </c>
      <c r="I51" s="36">
        <f>'[1]вспомогат'!K48</f>
        <v>74.8580521012449</v>
      </c>
      <c r="J51" s="37">
        <f>'[1]вспомогат'!L48</f>
        <v>-1134342.8399999999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8294489.25</v>
      </c>
      <c r="F52" s="38">
        <f>'[1]вспомогат'!H49</f>
        <v>21248.049999999814</v>
      </c>
      <c r="G52" s="39">
        <f>'[1]вспомогат'!I49</f>
        <v>0.9195117528714039</v>
      </c>
      <c r="H52" s="35">
        <f>'[1]вспомогат'!J49</f>
        <v>-2289548.95</v>
      </c>
      <c r="I52" s="36">
        <f>'[1]вспомогат'!K49</f>
        <v>91.08110374035313</v>
      </c>
      <c r="J52" s="37">
        <f>'[1]вспомогат'!L49</f>
        <v>-812217.75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3389302.03</v>
      </c>
      <c r="F53" s="38">
        <f>'[1]вспомогат'!H50</f>
        <v>13098.299999999814</v>
      </c>
      <c r="G53" s="39">
        <f>'[1]вспомогат'!I50</f>
        <v>1.2001924222293319</v>
      </c>
      <c r="H53" s="35">
        <f>'[1]вспомогат'!J50</f>
        <v>-1078251.7000000002</v>
      </c>
      <c r="I53" s="36">
        <f>'[1]вспомогат'!K50</f>
        <v>76.68102405406695</v>
      </c>
      <c r="J53" s="37">
        <f>'[1]вспомогат'!L50</f>
        <v>-1030698.9700000002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3135534.38</v>
      </c>
      <c r="F54" s="38">
        <f>'[1]вспомогат'!H51</f>
        <v>4675.540000000037</v>
      </c>
      <c r="G54" s="39">
        <f>'[1]вспомогат'!I51</f>
        <v>0.7511390290139185</v>
      </c>
      <c r="H54" s="35">
        <f>'[1]вспомогат'!J51</f>
        <v>-617784.46</v>
      </c>
      <c r="I54" s="36">
        <f>'[1]вспомогат'!K51</f>
        <v>97.30160155656029</v>
      </c>
      <c r="J54" s="37">
        <f>'[1]вспомогат'!L51</f>
        <v>-86955.62000000011</v>
      </c>
    </row>
    <row r="55" spans="1:10" ht="14.25" customHeight="1">
      <c r="A55" s="52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19790508.84</v>
      </c>
      <c r="F55" s="38">
        <f>'[1]вспомогат'!H52</f>
        <v>35729.48999999836</v>
      </c>
      <c r="G55" s="39">
        <f>'[1]вспомогат'!I52</f>
        <v>0.9560497163651492</v>
      </c>
      <c r="H55" s="35">
        <f>'[1]вспомогат'!J52</f>
        <v>-3701470.5100000016</v>
      </c>
      <c r="I55" s="36">
        <f>'[1]вспомогат'!K52</f>
        <v>97.81834054142222</v>
      </c>
      <c r="J55" s="37">
        <f>'[1]вспомогат'!L52</f>
        <v>-441391.16000000015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24286104.41</v>
      </c>
      <c r="F56" s="38">
        <f>'[1]вспомогат'!H53</f>
        <v>97621.87999999896</v>
      </c>
      <c r="G56" s="39">
        <f>'[1]вспомогат'!I53</f>
        <v>1.9271461197535575</v>
      </c>
      <c r="H56" s="35">
        <f>'[1]вспомогат'!J53</f>
        <v>-4967997.120000001</v>
      </c>
      <c r="I56" s="36">
        <f>'[1]вспомогат'!K53</f>
        <v>89.06723762703837</v>
      </c>
      <c r="J56" s="37">
        <f>'[1]вспомогат'!L53</f>
        <v>-2981053.59</v>
      </c>
    </row>
    <row r="57" spans="1:10" ht="14.25" customHeight="1">
      <c r="A57" s="52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11501773.04</v>
      </c>
      <c r="F57" s="38">
        <f>'[1]вспомогат'!H54</f>
        <v>12766.419999999925</v>
      </c>
      <c r="G57" s="39">
        <f>'[1]вспомогат'!I54</f>
        <v>0.5128209042157876</v>
      </c>
      <c r="H57" s="35">
        <f>'[1]вспомогат'!J54</f>
        <v>-2476683.58</v>
      </c>
      <c r="I57" s="36">
        <f>'[1]вспомогат'!K54</f>
        <v>93.87833007544123</v>
      </c>
      <c r="J57" s="37">
        <f>'[1]вспомогат'!L54</f>
        <v>-750013.9600000009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22340552.42</v>
      </c>
      <c r="F58" s="38">
        <f>'[1]вспомогат'!H55</f>
        <v>45555.210000000894</v>
      </c>
      <c r="G58" s="39">
        <f>'[1]вспомогат'!I55</f>
        <v>1.5333653098525004</v>
      </c>
      <c r="H58" s="35">
        <f>'[1]вспомогат'!J55</f>
        <v>-2925374.789999999</v>
      </c>
      <c r="I58" s="36">
        <f>'[1]вспомогат'!K55</f>
        <v>122.31189396817442</v>
      </c>
      <c r="J58" s="37">
        <f>'[1]вспомогат'!L55</f>
        <v>4075319.420000002</v>
      </c>
    </row>
    <row r="59" spans="1:10" ht="14.25" customHeight="1">
      <c r="A59" s="52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26502452.79</v>
      </c>
      <c r="F59" s="38">
        <f>'[1]вспомогат'!H56</f>
        <v>57936.390000000596</v>
      </c>
      <c r="G59" s="39">
        <f>'[1]вспомогат'!I56</f>
        <v>1.164716773650121</v>
      </c>
      <c r="H59" s="35">
        <f>'[1]вспомогат'!J56</f>
        <v>-4916353.609999999</v>
      </c>
      <c r="I59" s="36">
        <f>'[1]вспомогат'!K56</f>
        <v>89.30614967572231</v>
      </c>
      <c r="J59" s="37">
        <f>'[1]вспомогат'!L56</f>
        <v>-3173502.210000001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3741034.11</v>
      </c>
      <c r="F60" s="38">
        <f>'[1]вспомогат'!H57</f>
        <v>33496.29000000004</v>
      </c>
      <c r="G60" s="39">
        <f>'[1]вспомогат'!I57</f>
        <v>3.839622414415658</v>
      </c>
      <c r="H60" s="35">
        <f>'[1]вспомогат'!J57</f>
        <v>-838888.71</v>
      </c>
      <c r="I60" s="36">
        <f>'[1]вспомогат'!K57</f>
        <v>83.7136689681562</v>
      </c>
      <c r="J60" s="37">
        <f>'[1]вспомогат'!L57</f>
        <v>-727810.8900000001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21299165.87</v>
      </c>
      <c r="F61" s="38">
        <f>'[1]вспомогат'!H58</f>
        <v>115345.04000000283</v>
      </c>
      <c r="G61" s="39">
        <f>'[1]вспомогат'!I58</f>
        <v>2.6170422951280043</v>
      </c>
      <c r="H61" s="35">
        <f>'[1]вспомогат'!J58</f>
        <v>-4292112.959999997</v>
      </c>
      <c r="I61" s="36">
        <f>'[1]вспомогат'!K58</f>
        <v>97.16741277890935</v>
      </c>
      <c r="J61" s="37">
        <f>'[1]вспомогат'!L58</f>
        <v>-620905.129999999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4544482.83</v>
      </c>
      <c r="F62" s="38">
        <f>'[1]вспомогат'!H59</f>
        <v>13516.160000000149</v>
      </c>
      <c r="G62" s="39">
        <f>'[1]вспомогат'!I59</f>
        <v>1.1207206490086556</v>
      </c>
      <c r="H62" s="35">
        <f>'[1]вспомогат'!J59</f>
        <v>-1192507.8399999999</v>
      </c>
      <c r="I62" s="36">
        <f>'[1]вспомогат'!K59</f>
        <v>80.55959624501698</v>
      </c>
      <c r="J62" s="37">
        <f>'[1]вспомогат'!L59</f>
        <v>-1096661.17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5646820.09</v>
      </c>
      <c r="F63" s="38">
        <f>'[1]вспомогат'!H60</f>
        <v>39049.03000000026</v>
      </c>
      <c r="G63" s="39">
        <f>'[1]вспомогат'!I60</f>
        <v>3.834350942655171</v>
      </c>
      <c r="H63" s="35">
        <f>'[1]вспомогат'!J60</f>
        <v>-979350.9699999997</v>
      </c>
      <c r="I63" s="36">
        <f>'[1]вспомогат'!K60</f>
        <v>124.42013105622772</v>
      </c>
      <c r="J63" s="37">
        <f>'[1]вспомогат'!L60</f>
        <v>1108310.0899999999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3123415.69</v>
      </c>
      <c r="F64" s="38">
        <f>'[1]вспомогат'!H61</f>
        <v>2527</v>
      </c>
      <c r="G64" s="39">
        <f>'[1]вспомогат'!I61</f>
        <v>0.45983662788899143</v>
      </c>
      <c r="H64" s="35">
        <f>'[1]вспомогат'!J61</f>
        <v>-547016</v>
      </c>
      <c r="I64" s="36">
        <f>'[1]вспомогат'!K61</f>
        <v>93.7123198648178</v>
      </c>
      <c r="J64" s="37">
        <f>'[1]вспомогат'!L61</f>
        <v>-209567.31000000006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2887318.67</v>
      </c>
      <c r="F65" s="38">
        <f>'[1]вспомогат'!H62</f>
        <v>22477.489999999758</v>
      </c>
      <c r="G65" s="39">
        <f>'[1]вспомогат'!I62</f>
        <v>4.294440867466887</v>
      </c>
      <c r="H65" s="35">
        <f>'[1]вспомогат'!J62</f>
        <v>-500931.51000000024</v>
      </c>
      <c r="I65" s="36">
        <f>'[1]вспомогат'!K62</f>
        <v>88.66300292736793</v>
      </c>
      <c r="J65" s="37">
        <f>'[1]вспомогат'!L62</f>
        <v>-369190.3300000001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2876720.71</v>
      </c>
      <c r="F66" s="38">
        <f>'[1]вспомогат'!H63</f>
        <v>5470.89000000013</v>
      </c>
      <c r="G66" s="39">
        <f>'[1]вспомогат'!I63</f>
        <v>1.3459881562470335</v>
      </c>
      <c r="H66" s="35">
        <f>'[1]вспомогат'!J63</f>
        <v>-400988.10999999987</v>
      </c>
      <c r="I66" s="36">
        <f>'[1]вспомогат'!K63</f>
        <v>126.29787107936991</v>
      </c>
      <c r="J66" s="37">
        <f>'[1]вспомогат'!L63</f>
        <v>598993.71</v>
      </c>
    </row>
    <row r="67" spans="1:10" ht="14.25" customHeight="1">
      <c r="A67" s="52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5018121.95</v>
      </c>
      <c r="F67" s="38">
        <f>'[1]вспомогат'!H64</f>
        <v>2005.160000000149</v>
      </c>
      <c r="G67" s="39">
        <f>'[1]вспомогат'!I64</f>
        <v>0.2271389571698987</v>
      </c>
      <c r="H67" s="35">
        <f>'[1]вспомогат'!J64</f>
        <v>-880784.8399999999</v>
      </c>
      <c r="I67" s="36">
        <f>'[1]вспомогат'!K64</f>
        <v>112.00752539247998</v>
      </c>
      <c r="J67" s="37">
        <f>'[1]вспомогат'!L64</f>
        <v>537956.9500000002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3311381.75</v>
      </c>
      <c r="F68" s="38">
        <f>'[1]вспомогат'!H65</f>
        <v>1518.6800000001676</v>
      </c>
      <c r="G68" s="39">
        <f>'[1]вспомогат'!I65</f>
        <v>0.23332360306659614</v>
      </c>
      <c r="H68" s="35">
        <f>'[1]вспомогат'!J65</f>
        <v>-649371.3199999998</v>
      </c>
      <c r="I68" s="36">
        <f>'[1]вспомогат'!K65</f>
        <v>92.4091921337058</v>
      </c>
      <c r="J68" s="37">
        <f>'[1]вспомогат'!L65</f>
        <v>-272008.25</v>
      </c>
    </row>
    <row r="69" spans="1:10" ht="14.25" customHeight="1">
      <c r="A69" s="52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10892761.78</v>
      </c>
      <c r="F69" s="38">
        <f>'[1]вспомогат'!H66</f>
        <v>18978.389999998733</v>
      </c>
      <c r="G69" s="39">
        <f>'[1]вспомогат'!I66</f>
        <v>0.8461223976630566</v>
      </c>
      <c r="H69" s="35">
        <f>'[1]вспомогат'!J66</f>
        <v>-2224005.6100000013</v>
      </c>
      <c r="I69" s="36">
        <f>'[1]вспомогат'!K66</f>
        <v>97.72687660924731</v>
      </c>
      <c r="J69" s="37">
        <f>'[1]вспомогат'!L66</f>
        <v>-253365.22000000067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19471439.02</v>
      </c>
      <c r="F70" s="38">
        <f>'[1]вспомогат'!H67</f>
        <v>60224.6799999997</v>
      </c>
      <c r="G70" s="39">
        <f>'[1]вспомогат'!I67</f>
        <v>2.52032824494246</v>
      </c>
      <c r="H70" s="35">
        <f>'[1]вспомогат'!J67</f>
        <v>-2329332.3200000003</v>
      </c>
      <c r="I70" s="36">
        <f>'[1]вспомогат'!K67</f>
        <v>93.96905167138898</v>
      </c>
      <c r="J70" s="37">
        <f>'[1]вспомогат'!L67</f>
        <v>-1249679.9800000004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26304188.79</v>
      </c>
      <c r="F71" s="38">
        <f>'[1]вспомогат'!H68</f>
        <v>96524.59999999776</v>
      </c>
      <c r="G71" s="39">
        <f>'[1]вспомогат'!I68</f>
        <v>1.5411857144065697</v>
      </c>
      <c r="H71" s="35">
        <f>'[1]вспомогат'!J68</f>
        <v>-6166484.400000002</v>
      </c>
      <c r="I71" s="36">
        <f>'[1]вспомогат'!K68</f>
        <v>83.73845187101442</v>
      </c>
      <c r="J71" s="37">
        <f>'[1]вспомогат'!L68</f>
        <v>-5108129.210000001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5593655.05</v>
      </c>
      <c r="F72" s="38">
        <f>'[1]вспомогат'!H69</f>
        <v>15805</v>
      </c>
      <c r="G72" s="39">
        <f>'[1]вспомогат'!I69</f>
        <v>1.172390772197908</v>
      </c>
      <c r="H72" s="35">
        <f>'[1]вспомогат'!J69</f>
        <v>-1332295</v>
      </c>
      <c r="I72" s="36">
        <f>'[1]вспомогат'!K69</f>
        <v>83.90566480664806</v>
      </c>
      <c r="J72" s="37">
        <f>'[1]вспомогат'!L69</f>
        <v>-1072944.9500000002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2481497.44</v>
      </c>
      <c r="F73" s="38">
        <f>'[1]вспомогат'!H70</f>
        <v>6661.85999999987</v>
      </c>
      <c r="G73" s="39">
        <f>'[1]вспомогат'!I70</f>
        <v>1.1174992451437362</v>
      </c>
      <c r="H73" s="35">
        <f>'[1]вспомогат'!J70</f>
        <v>-589478.1400000001</v>
      </c>
      <c r="I73" s="36">
        <f>'[1]вспомогат'!K70</f>
        <v>81.66124583301796</v>
      </c>
      <c r="J73" s="37">
        <f>'[1]вспомогат'!L70</f>
        <v>-557272.56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1571098.28</v>
      </c>
      <c r="F74" s="38">
        <f>'[1]вспомогат'!H71</f>
        <v>744.6000000000931</v>
      </c>
      <c r="G74" s="39">
        <f>'[1]вспомогат'!I71</f>
        <v>0.1617222573351867</v>
      </c>
      <c r="H74" s="35">
        <f>'[1]вспомогат'!J71</f>
        <v>-459674.3999999999</v>
      </c>
      <c r="I74" s="36">
        <f>'[1]вспомогат'!K71</f>
        <v>77.37334563875065</v>
      </c>
      <c r="J74" s="37">
        <f>'[1]вспомогат'!L71</f>
        <v>-459443.72</v>
      </c>
    </row>
    <row r="75" spans="1:10" ht="15" customHeight="1">
      <c r="A75" s="50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348287359.4599999</v>
      </c>
      <c r="F75" s="41">
        <f>SUM(F39:F74)</f>
        <v>1137808.2099999995</v>
      </c>
      <c r="G75" s="42">
        <f>F75/D75*100</f>
        <v>1.616481666235342</v>
      </c>
      <c r="H75" s="41">
        <f>SUM(H39:H74)</f>
        <v>-69250135.79</v>
      </c>
      <c r="I75" s="43">
        <f>E75/C75*100</f>
        <v>91.89684609131771</v>
      </c>
      <c r="J75" s="41">
        <f>SUM(J39:J74)</f>
        <v>-30710804.539999995</v>
      </c>
    </row>
    <row r="76" spans="1:10" ht="15.75" customHeight="1">
      <c r="A76" s="53" t="s">
        <v>78</v>
      </c>
      <c r="B76" s="54">
        <f>'[1]вспомогат'!B72</f>
        <v>10076730835</v>
      </c>
      <c r="C76" s="54">
        <f>'[1]вспомогат'!C72</f>
        <v>4732243025</v>
      </c>
      <c r="D76" s="54">
        <f>'[1]вспомогат'!D72</f>
        <v>758071033</v>
      </c>
      <c r="E76" s="54">
        <f>'[1]вспомогат'!G72</f>
        <v>4230062569.0200014</v>
      </c>
      <c r="F76" s="54">
        <f>'[1]вспомогат'!H72</f>
        <v>13829847.68999991</v>
      </c>
      <c r="G76" s="55">
        <f>'[1]вспомогат'!I72</f>
        <v>1.824347203357645</v>
      </c>
      <c r="H76" s="54">
        <f>'[1]вспомогат'!J72</f>
        <v>-744241185.3100001</v>
      </c>
      <c r="I76" s="55">
        <f>'[1]вспомогат'!K72</f>
        <v>89.38810933151518</v>
      </c>
      <c r="J76" s="54">
        <f>'[1]вспомогат'!L72</f>
        <v>-502180455.9800001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01.06.2018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2018-06-04T04:13:21Z</dcterms:created>
  <dcterms:modified xsi:type="dcterms:W3CDTF">2018-06-04T04:13:49Z</dcterms:modified>
  <cp:category/>
  <cp:version/>
  <cp:contentType/>
  <cp:contentStatus/>
</cp:coreProperties>
</file>