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<sst xmlns="http://schemas.openxmlformats.org/spreadsheetml/2006/main" count="84" uniqueCount="79">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</sst>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23.05.2018</v>
          </cell>
        </row>
        <row r="6">
          <cell r="G6" t="str">
            <v>Фактично надійшло на 23.05.2018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790022175.69</v>
          </cell>
          <cell r="H10">
            <v>196406990.95000005</v>
          </cell>
          <cell r="I10">
            <v>95.75938091618575</v>
          </cell>
          <cell r="J10">
            <v>-8697709.049999952</v>
          </cell>
          <cell r="K10">
            <v>108.06369676706022</v>
          </cell>
          <cell r="L10">
            <v>58951335.69000006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1833767722.1</v>
          </cell>
          <cell r="H11">
            <v>299540785.98</v>
          </cell>
          <cell r="I11">
            <v>81.75239792030568</v>
          </cell>
          <cell r="J11">
            <v>-66859214.01999998</v>
          </cell>
          <cell r="K11">
            <v>99.31288453279392</v>
          </cell>
          <cell r="L11">
            <v>-12687277.900000095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148887320.67</v>
          </cell>
          <cell r="H12">
            <v>22956038.779999986</v>
          </cell>
          <cell r="I12">
            <v>67.57507471851932</v>
          </cell>
          <cell r="J12">
            <v>-11015124.220000014</v>
          </cell>
          <cell r="K12">
            <v>101.3625109960288</v>
          </cell>
          <cell r="L12">
            <v>2001337.669999987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218956859.75</v>
          </cell>
          <cell r="H13">
            <v>30895173.300000012</v>
          </cell>
          <cell r="I13">
            <v>75.60861485525359</v>
          </cell>
          <cell r="J13">
            <v>-9966801.699999988</v>
          </cell>
          <cell r="K13">
            <v>101.60639798621918</v>
          </cell>
          <cell r="L13">
            <v>3461709.75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202380181.18</v>
          </cell>
          <cell r="H14">
            <v>30950720.96000001</v>
          </cell>
          <cell r="I14">
            <v>74.62680464869558</v>
          </cell>
          <cell r="J14">
            <v>-10523279.039999992</v>
          </cell>
          <cell r="K14">
            <v>98.1465655910224</v>
          </cell>
          <cell r="L14">
            <v>-3821818.819999993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28650972.02</v>
          </cell>
          <cell r="H15">
            <v>4274338.52</v>
          </cell>
          <cell r="I15">
            <v>70.6841051082337</v>
          </cell>
          <cell r="J15">
            <v>-1772761.4800000004</v>
          </cell>
          <cell r="K15">
            <v>95.28345290197278</v>
          </cell>
          <cell r="L15">
            <v>-1418227.9800000004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13924853.58</v>
          </cell>
          <cell r="H16">
            <v>1906592.7200000007</v>
          </cell>
          <cell r="I16">
            <v>72.21496248527082</v>
          </cell>
          <cell r="J16">
            <v>-733570.2799999993</v>
          </cell>
          <cell r="K16">
            <v>109.58581462229327</v>
          </cell>
          <cell r="L16">
            <v>1218050.58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98978214.13</v>
          </cell>
          <cell r="H17">
            <v>17278179.22</v>
          </cell>
          <cell r="I17">
            <v>90.79302783199397</v>
          </cell>
          <cell r="J17">
            <v>-1752113.7800000012</v>
          </cell>
          <cell r="K17">
            <v>115.29629472631662</v>
          </cell>
          <cell r="L17">
            <v>13131384.129999995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63050</v>
          </cell>
          <cell r="H18">
            <v>6710</v>
          </cell>
          <cell r="I18">
            <v>95.177304964539</v>
          </cell>
          <cell r="J18">
            <v>-340</v>
          </cell>
          <cell r="K18">
            <v>178.35926449787834</v>
          </cell>
          <cell r="L18">
            <v>27700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1619901.69</v>
          </cell>
          <cell r="H19">
            <v>167137.85999999987</v>
          </cell>
          <cell r="I19">
            <v>81.31053002845947</v>
          </cell>
          <cell r="J19">
            <v>-38417.14000000013</v>
          </cell>
          <cell r="K19">
            <v>157.15071279934418</v>
          </cell>
          <cell r="L19">
            <v>589106.69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44960544.93</v>
          </cell>
          <cell r="H20">
            <v>6740597.8999999985</v>
          </cell>
          <cell r="I20">
            <v>76.99138309832674</v>
          </cell>
          <cell r="J20">
            <v>-2014405.1000000015</v>
          </cell>
          <cell r="K20">
            <v>111.48317021265306</v>
          </cell>
          <cell r="L20">
            <v>4631098.93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10156240.15</v>
          </cell>
          <cell r="H21">
            <v>1369266.0500000007</v>
          </cell>
          <cell r="I21">
            <v>78.02263584355204</v>
          </cell>
          <cell r="J21">
            <v>-385693.94999999925</v>
          </cell>
          <cell r="K21">
            <v>124.3948223533043</v>
          </cell>
          <cell r="L21">
            <v>1991720.1500000004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21569734.81</v>
          </cell>
          <cell r="H22">
            <v>3161526.259999998</v>
          </cell>
          <cell r="I22">
            <v>71.8013031550068</v>
          </cell>
          <cell r="J22">
            <v>-1241633.740000002</v>
          </cell>
          <cell r="K22">
            <v>106.39746581501608</v>
          </cell>
          <cell r="L22">
            <v>1296944.8099999987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2500087.93</v>
          </cell>
          <cell r="H23">
            <v>350830.28000000026</v>
          </cell>
          <cell r="I23">
            <v>59.754442022073896</v>
          </cell>
          <cell r="J23">
            <v>-236289.71999999974</v>
          </cell>
          <cell r="K23">
            <v>98.97469503999822</v>
          </cell>
          <cell r="L23">
            <v>-25899.069999999832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14047832.57</v>
          </cell>
          <cell r="H24">
            <v>1546912.8200000003</v>
          </cell>
          <cell r="I24">
            <v>64.79422255954536</v>
          </cell>
          <cell r="J24">
            <v>-840511.1799999997</v>
          </cell>
          <cell r="K24">
            <v>108.49310464349536</v>
          </cell>
          <cell r="L24">
            <v>1099698.5700000003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37505092.44</v>
          </cell>
          <cell r="H25">
            <v>5287667.479999997</v>
          </cell>
          <cell r="I25">
            <v>61.851450097140216</v>
          </cell>
          <cell r="J25">
            <v>-3261311.5200000033</v>
          </cell>
          <cell r="K25">
            <v>92.0922445507271</v>
          </cell>
          <cell r="L25">
            <v>-3220478.5600000024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20414323.97</v>
          </cell>
          <cell r="H26">
            <v>3077644.289999999</v>
          </cell>
          <cell r="I26">
            <v>78.1141870540847</v>
          </cell>
          <cell r="J26">
            <v>-862285.7100000009</v>
          </cell>
          <cell r="K26">
            <v>106.833957158243</v>
          </cell>
          <cell r="L26">
            <v>1305863.9699999988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18815728.9</v>
          </cell>
          <cell r="H27">
            <v>3081141.6599999983</v>
          </cell>
          <cell r="I27">
            <v>80.1192830524953</v>
          </cell>
          <cell r="J27">
            <v>-764551.3400000017</v>
          </cell>
          <cell r="K27">
            <v>98.75437790616077</v>
          </cell>
          <cell r="L27">
            <v>-237329.1000000015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53156.53</v>
          </cell>
          <cell r="H28">
            <v>3717.459999999999</v>
          </cell>
          <cell r="I28">
            <v>94.95427841634736</v>
          </cell>
          <cell r="J28">
            <v>-197.54000000000087</v>
          </cell>
          <cell r="K28">
            <v>106.82582395498392</v>
          </cell>
          <cell r="L28">
            <v>3396.529999999999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64938490.11</v>
          </cell>
          <cell r="H29">
            <v>9994850.130000003</v>
          </cell>
          <cell r="I29">
            <v>72.42148567206917</v>
          </cell>
          <cell r="J29">
            <v>-3806095.8699999973</v>
          </cell>
          <cell r="K29">
            <v>97.63462827765444</v>
          </cell>
          <cell r="L29">
            <v>-1573249.8900000006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13558836.56</v>
          </cell>
          <cell r="H30">
            <v>1631710.3399999999</v>
          </cell>
          <cell r="I30">
            <v>65.99400448046178</v>
          </cell>
          <cell r="J30">
            <v>-840802.6600000001</v>
          </cell>
          <cell r="K30">
            <v>111.88084756519044</v>
          </cell>
          <cell r="L30">
            <v>1439839.5600000005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10511230.24</v>
          </cell>
          <cell r="H31">
            <v>1289412.210000001</v>
          </cell>
          <cell r="I31">
            <v>69.25495022649714</v>
          </cell>
          <cell r="J31">
            <v>-572421.7899999991</v>
          </cell>
          <cell r="K31">
            <v>94.83544088175991</v>
          </cell>
          <cell r="L31">
            <v>-572421.7599999998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12165741.95</v>
          </cell>
          <cell r="H32">
            <v>1543268.3399999999</v>
          </cell>
          <cell r="I32">
            <v>52.12154332647844</v>
          </cell>
          <cell r="J32">
            <v>-1417634.6600000001</v>
          </cell>
          <cell r="K32">
            <v>96.67693175589088</v>
          </cell>
          <cell r="L32">
            <v>-418172.05000000075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20651401.01</v>
          </cell>
          <cell r="H33">
            <v>2736186.9300000034</v>
          </cell>
          <cell r="I33">
            <v>65.46008236497636</v>
          </cell>
          <cell r="J33">
            <v>-1443745.0699999966</v>
          </cell>
          <cell r="K33">
            <v>106.56466570893978</v>
          </cell>
          <cell r="L33">
            <v>1272181.0100000016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175112.65</v>
          </cell>
          <cell r="H34">
            <v>2918.7399999999907</v>
          </cell>
          <cell r="I34">
            <v>14.967897435897386</v>
          </cell>
          <cell r="J34">
            <v>-16581.26000000001</v>
          </cell>
          <cell r="K34">
            <v>192.64317931793178</v>
          </cell>
          <cell r="L34">
            <v>84212.65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2112516.22</v>
          </cell>
          <cell r="H35">
            <v>220454.28000000026</v>
          </cell>
          <cell r="I35">
            <v>40.32528123799599</v>
          </cell>
          <cell r="J35">
            <v>-326235.71999999974</v>
          </cell>
          <cell r="K35">
            <v>92.64068975890802</v>
          </cell>
          <cell r="L35">
            <v>-167816.7799999998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4850396.42</v>
          </cell>
          <cell r="H36">
            <v>521330.21999999974</v>
          </cell>
          <cell r="I36">
            <v>32.33581022156777</v>
          </cell>
          <cell r="J36">
            <v>-1090907.7800000003</v>
          </cell>
          <cell r="K36">
            <v>85.86558124919785</v>
          </cell>
          <cell r="L36">
            <v>-798428.5800000001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14474938.99</v>
          </cell>
          <cell r="H37">
            <v>1927606.1500000004</v>
          </cell>
          <cell r="I37">
            <v>69.36724542093434</v>
          </cell>
          <cell r="J37">
            <v>-851235.8499999996</v>
          </cell>
          <cell r="K37">
            <v>98.78952793830813</v>
          </cell>
          <cell r="L37">
            <v>-177362.00999999978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7250531.23</v>
          </cell>
          <cell r="H38">
            <v>1096980.9800000004</v>
          </cell>
          <cell r="I38">
            <v>92.30544460104765</v>
          </cell>
          <cell r="J38">
            <v>-91444.01999999955</v>
          </cell>
          <cell r="K38">
            <v>107.81600160715858</v>
          </cell>
          <cell r="L38">
            <v>525619.2300000004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5486644.52</v>
          </cell>
          <cell r="H39">
            <v>649971.2599999998</v>
          </cell>
          <cell r="I39">
            <v>54.42733712945903</v>
          </cell>
          <cell r="J39">
            <v>-544228.7400000002</v>
          </cell>
          <cell r="K39">
            <v>95.10729116469344</v>
          </cell>
          <cell r="L39">
            <v>-282255.48000000045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6424909.57</v>
          </cell>
          <cell r="H40">
            <v>747812.8200000003</v>
          </cell>
          <cell r="I40">
            <v>109.23098788225813</v>
          </cell>
          <cell r="J40">
            <v>63196.8200000003</v>
          </cell>
          <cell r="K40">
            <v>142.6312352371819</v>
          </cell>
          <cell r="L40">
            <v>1920349.5700000003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10004109.18</v>
          </cell>
          <cell r="H41">
            <v>1035327.8100000005</v>
          </cell>
          <cell r="I41">
            <v>112.67978816377044</v>
          </cell>
          <cell r="J41">
            <v>116504.81000000052</v>
          </cell>
          <cell r="K41">
            <v>122.13251966258389</v>
          </cell>
          <cell r="L41">
            <v>1812917.1799999997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11246200.1</v>
          </cell>
          <cell r="H42">
            <v>1805733.75</v>
          </cell>
          <cell r="I42">
            <v>88.53215720844307</v>
          </cell>
          <cell r="J42">
            <v>-233902.25</v>
          </cell>
          <cell r="K42">
            <v>102.01648236264735</v>
          </cell>
          <cell r="L42">
            <v>222295.09999999963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17076052.76</v>
          </cell>
          <cell r="H43">
            <v>2584737.6900000013</v>
          </cell>
          <cell r="I43">
            <v>57.810607321243126</v>
          </cell>
          <cell r="J43">
            <v>-1886306.3099999987</v>
          </cell>
          <cell r="K43">
            <v>94.02572208954508</v>
          </cell>
          <cell r="L43">
            <v>-1084991.2399999984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8144241.31</v>
          </cell>
          <cell r="H44">
            <v>1151910.6199999992</v>
          </cell>
          <cell r="I44">
            <v>30.121366099485076</v>
          </cell>
          <cell r="J44">
            <v>-2672320.380000001</v>
          </cell>
          <cell r="K44">
            <v>76.65650957222624</v>
          </cell>
          <cell r="L44">
            <v>-2480089.6900000004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9840210.98</v>
          </cell>
          <cell r="H45">
            <v>1497359.2200000007</v>
          </cell>
          <cell r="I45">
            <v>82.07509851308149</v>
          </cell>
          <cell r="J45">
            <v>-327017.77999999933</v>
          </cell>
          <cell r="K45">
            <v>112.41091545989359</v>
          </cell>
          <cell r="L45">
            <v>1086424.9800000004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3260469.44</v>
          </cell>
          <cell r="H46">
            <v>351465.3500000001</v>
          </cell>
          <cell r="I46">
            <v>48.14910432466794</v>
          </cell>
          <cell r="J46">
            <v>-378486.6499999999</v>
          </cell>
          <cell r="K46">
            <v>97.05560336526082</v>
          </cell>
          <cell r="L46">
            <v>-98913.56000000006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2648195.86</v>
          </cell>
          <cell r="H47">
            <v>279927.1299999999</v>
          </cell>
          <cell r="I47">
            <v>49.488041990927165</v>
          </cell>
          <cell r="J47">
            <v>-285718.8700000001</v>
          </cell>
          <cell r="K47">
            <v>105.17102371335866</v>
          </cell>
          <cell r="L47">
            <v>130205.85999999987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3142369.72</v>
          </cell>
          <cell r="H48">
            <v>390601.52</v>
          </cell>
          <cell r="I48">
            <v>31.61324189863245</v>
          </cell>
          <cell r="J48">
            <v>-844961.48</v>
          </cell>
          <cell r="K48">
            <v>80.91227304035482</v>
          </cell>
          <cell r="L48">
            <v>-741305.2799999998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7784062.49</v>
          </cell>
          <cell r="H49">
            <v>1085702.9400000004</v>
          </cell>
          <cell r="I49">
            <v>76.6793516491278</v>
          </cell>
          <cell r="J49">
            <v>-330197.0599999996</v>
          </cell>
          <cell r="K49">
            <v>114.54039988757944</v>
          </cell>
          <cell r="L49">
            <v>988152.4900000002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3229874.84</v>
          </cell>
          <cell r="H50">
            <v>334360.46999999974</v>
          </cell>
          <cell r="I50">
            <v>44.236352450883075</v>
          </cell>
          <cell r="J50">
            <v>-421489.53000000026</v>
          </cell>
          <cell r="K50">
            <v>95.21778418745718</v>
          </cell>
          <cell r="L50">
            <v>-162217.16000000015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2941356.51</v>
          </cell>
          <cell r="H51">
            <v>263095.01999999955</v>
          </cell>
          <cell r="I51">
            <v>54.029165212034</v>
          </cell>
          <cell r="J51">
            <v>-223854.98000000045</v>
          </cell>
          <cell r="K51">
            <v>113.12779121779364</v>
          </cell>
          <cell r="L51">
            <v>341326.5099999998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17999291.08</v>
          </cell>
          <cell r="H52">
            <v>2353565.089999998</v>
          </cell>
          <cell r="I52">
            <v>60.11660510855678</v>
          </cell>
          <cell r="J52">
            <v>-1561434.910000002</v>
          </cell>
          <cell r="K52">
            <v>109.12166380716228</v>
          </cell>
          <cell r="L52">
            <v>1504591.0799999982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22172789.5</v>
          </cell>
          <cell r="H53">
            <v>3122291.620000001</v>
          </cell>
          <cell r="I53">
            <v>68.09575043253776</v>
          </cell>
          <cell r="J53">
            <v>-1462857.379999999</v>
          </cell>
          <cell r="K53">
            <v>100.36742666981537</v>
          </cell>
          <cell r="L53">
            <v>81170.5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10862531.33</v>
          </cell>
          <cell r="H54">
            <v>1296039.2699999996</v>
          </cell>
          <cell r="I54">
            <v>71.15621335236628</v>
          </cell>
          <cell r="J54">
            <v>-525360.7300000004</v>
          </cell>
          <cell r="K54">
            <v>122.50169252022893</v>
          </cell>
          <cell r="L54">
            <v>1995281.33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20749568.83</v>
          </cell>
          <cell r="H55">
            <v>2092476.3399999999</v>
          </cell>
          <cell r="I55">
            <v>45.47416321160535</v>
          </cell>
          <cell r="J55">
            <v>-2508985.66</v>
          </cell>
          <cell r="K55">
            <v>135.6686135353798</v>
          </cell>
          <cell r="L55">
            <v>5455265.829999998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24580808.2</v>
          </cell>
          <cell r="H56">
            <v>3322907.41</v>
          </cell>
          <cell r="I56">
            <v>69.57817261646765</v>
          </cell>
          <cell r="J56">
            <v>-1452882.5899999999</v>
          </cell>
          <cell r="K56">
            <v>103.04260470396243</v>
          </cell>
          <cell r="L56">
            <v>725813.1999999993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3516162.31</v>
          </cell>
          <cell r="H57">
            <v>491714.54000000004</v>
          </cell>
          <cell r="I57">
            <v>63.2801411503081</v>
          </cell>
          <cell r="J57">
            <v>-285329.45999999996</v>
          </cell>
          <cell r="K57">
            <v>97.76731313569455</v>
          </cell>
          <cell r="L57">
            <v>-80297.68999999994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19716834.83</v>
          </cell>
          <cell r="H58">
            <v>3352891.9899999984</v>
          </cell>
          <cell r="I58">
            <v>91.25807624608842</v>
          </cell>
          <cell r="J58">
            <v>-321185.01000000164</v>
          </cell>
          <cell r="K58">
            <v>112.58648169750568</v>
          </cell>
          <cell r="L58">
            <v>2204221.829999998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4109387.22</v>
          </cell>
          <cell r="H59">
            <v>379081.6900000004</v>
          </cell>
          <cell r="I59">
            <v>48.78635537641056</v>
          </cell>
          <cell r="J59">
            <v>-397942.3099999996</v>
          </cell>
          <cell r="K59">
            <v>102.22051132802005</v>
          </cell>
          <cell r="L59">
            <v>89267.2200000002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5257593.39</v>
          </cell>
          <cell r="H60">
            <v>904635.8499999996</v>
          </cell>
          <cell r="I60">
            <v>95.64667850836845</v>
          </cell>
          <cell r="J60">
            <v>-41174.15000000037</v>
          </cell>
          <cell r="K60">
            <v>149.35878111763552</v>
          </cell>
          <cell r="L60">
            <v>1737483.3899999997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2696369.07</v>
          </cell>
          <cell r="H61">
            <v>331911.60999999987</v>
          </cell>
          <cell r="I61">
            <v>62.244436359681096</v>
          </cell>
          <cell r="J61">
            <v>-201327.39000000013</v>
          </cell>
          <cell r="K61">
            <v>96.87182299600494</v>
          </cell>
          <cell r="L61">
            <v>-87070.93000000017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2670438.53</v>
          </cell>
          <cell r="H62">
            <v>250204.34999999963</v>
          </cell>
          <cell r="I62">
            <v>42.24997467071929</v>
          </cell>
          <cell r="J62">
            <v>-341995.6500000004</v>
          </cell>
          <cell r="K62">
            <v>94.92867406064484</v>
          </cell>
          <cell r="L62">
            <v>-142661.4700000002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2632130.24</v>
          </cell>
          <cell r="H63">
            <v>237399.28000000026</v>
          </cell>
          <cell r="I63">
            <v>87.21790213489801</v>
          </cell>
          <cell r="J63">
            <v>-34791.71999999974</v>
          </cell>
          <cell r="K63">
            <v>140.6602496275253</v>
          </cell>
          <cell r="L63">
            <v>760862.2400000002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4771589.66</v>
          </cell>
          <cell r="H64">
            <v>449631.91000000015</v>
          </cell>
          <cell r="I64">
            <v>53.82621567266025</v>
          </cell>
          <cell r="J64">
            <v>-385708.08999999985</v>
          </cell>
          <cell r="K64">
            <v>132.64087452656452</v>
          </cell>
          <cell r="L64">
            <v>1174214.6600000001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3127573.68</v>
          </cell>
          <cell r="H65">
            <v>306525.06000000006</v>
          </cell>
          <cell r="I65">
            <v>68.53857299376162</v>
          </cell>
          <cell r="J65">
            <v>-140704.93999999994</v>
          </cell>
          <cell r="K65">
            <v>106.65212890025575</v>
          </cell>
          <cell r="L65">
            <v>195073.68000000017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10028961.08</v>
          </cell>
          <cell r="H66">
            <v>1438677.8399999999</v>
          </cell>
          <cell r="I66">
            <v>74.2319651779799</v>
          </cell>
          <cell r="J66">
            <v>-499406.16000000015</v>
          </cell>
          <cell r="K66">
            <v>112.6451757542252</v>
          </cell>
          <cell r="L66">
            <v>1125818.08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17552800.21</v>
          </cell>
          <cell r="H67">
            <v>2196720.540000001</v>
          </cell>
          <cell r="I67">
            <v>68.09513763043415</v>
          </cell>
          <cell r="J67">
            <v>-1029237.459999999</v>
          </cell>
          <cell r="K67">
            <v>95.75179796462517</v>
          </cell>
          <cell r="L67">
            <v>-778761.7899999991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24305647</v>
          </cell>
          <cell r="H68">
            <v>2910559.6400000006</v>
          </cell>
          <cell r="I68">
            <v>58.815593602982986</v>
          </cell>
          <cell r="J68">
            <v>-2038059.3599999994</v>
          </cell>
          <cell r="K68">
            <v>96.64538695675495</v>
          </cell>
          <cell r="L68">
            <v>-843662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5131629.9</v>
          </cell>
          <cell r="H69">
            <v>926658.5200000005</v>
          </cell>
          <cell r="I69">
            <v>77.2730587058039</v>
          </cell>
          <cell r="J69">
            <v>-272541.4799999995</v>
          </cell>
          <cell r="K69">
            <v>96.48641346244243</v>
          </cell>
          <cell r="L69">
            <v>-186870.09999999963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2322387.65</v>
          </cell>
          <cell r="H70">
            <v>267197.2799999998</v>
          </cell>
          <cell r="I70">
            <v>42.0663874807141</v>
          </cell>
          <cell r="J70">
            <v>-367982.7200000002</v>
          </cell>
          <cell r="K70">
            <v>96.17587266485279</v>
          </cell>
          <cell r="L70">
            <v>-92342.3500000001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1483031.99</v>
          </cell>
          <cell r="H71">
            <v>243342.34000000008</v>
          </cell>
          <cell r="I71">
            <v>42.66259809112395</v>
          </cell>
          <cell r="J71">
            <v>-327045.6599999999</v>
          </cell>
          <cell r="K71">
            <v>82.14250447813771</v>
          </cell>
          <cell r="L71">
            <v>-322406.01</v>
          </cell>
        </row>
        <row r="72">
          <cell r="B72">
            <v>10002267149</v>
          </cell>
          <cell r="C72">
            <v>3870799804</v>
          </cell>
          <cell r="D72">
            <v>842607179</v>
          </cell>
          <cell r="G72">
            <v>3954879411.3999987</v>
          </cell>
          <cell r="H72">
            <v>689019128.5800002</v>
          </cell>
          <cell r="I72">
            <v>81.77228318867672</v>
          </cell>
          <cell r="J72">
            <v>-153588050.41999987</v>
          </cell>
          <cell r="K72">
            <v>102.17215076101618</v>
          </cell>
          <cell r="L72">
            <v>84079607.39999996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731070840</v>
      </c>
      <c r="D10" s="33">
        <f>'[1]вспомогат'!D10</f>
        <v>205104700</v>
      </c>
      <c r="E10" s="33">
        <f>'[1]вспомогат'!G10</f>
        <v>790022175.69</v>
      </c>
      <c r="F10" s="33">
        <f>'[1]вспомогат'!H10</f>
        <v>196406990.95000005</v>
      </c>
      <c r="G10" s="34">
        <f>'[1]вспомогат'!I10</f>
        <v>95.75938091618575</v>
      </c>
      <c r="H10" s="35">
        <f>'[1]вспомогат'!J10</f>
        <v>-8697709.049999952</v>
      </c>
      <c r="I10" s="36">
        <f>'[1]вспомогат'!K10</f>
        <v>108.06369676706022</v>
      </c>
      <c r="J10" s="37">
        <f>'[1]вспомогат'!L10</f>
        <v>58951335.69000006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1833767722.1</v>
      </c>
      <c r="F12" s="38">
        <f>'[1]вспомогат'!H11</f>
        <v>299540785.98</v>
      </c>
      <c r="G12" s="39">
        <f>'[1]вспомогат'!I11</f>
        <v>81.75239792030568</v>
      </c>
      <c r="H12" s="35">
        <f>'[1]вспомогат'!J11</f>
        <v>-66859214.01999998</v>
      </c>
      <c r="I12" s="36">
        <f>'[1]вспомогат'!K11</f>
        <v>99.31288453279392</v>
      </c>
      <c r="J12" s="37">
        <f>'[1]вспомогат'!L11</f>
        <v>-12687277.900000095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148887320.67</v>
      </c>
      <c r="F13" s="38">
        <f>'[1]вспомогат'!H12</f>
        <v>22956038.779999986</v>
      </c>
      <c r="G13" s="39">
        <f>'[1]вспомогат'!I12</f>
        <v>67.57507471851932</v>
      </c>
      <c r="H13" s="35">
        <f>'[1]вспомогат'!J12</f>
        <v>-11015124.220000014</v>
      </c>
      <c r="I13" s="36">
        <f>'[1]вспомогат'!K12</f>
        <v>101.3625109960288</v>
      </c>
      <c r="J13" s="37">
        <f>'[1]вспомогат'!L12</f>
        <v>2001337.669999987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218956859.75</v>
      </c>
      <c r="F14" s="38">
        <f>'[1]вспомогат'!H13</f>
        <v>30895173.300000012</v>
      </c>
      <c r="G14" s="39">
        <f>'[1]вспомогат'!I13</f>
        <v>75.60861485525359</v>
      </c>
      <c r="H14" s="35">
        <f>'[1]вспомогат'!J13</f>
        <v>-9966801.699999988</v>
      </c>
      <c r="I14" s="36">
        <f>'[1]вспомогат'!K13</f>
        <v>101.60639798621918</v>
      </c>
      <c r="J14" s="37">
        <f>'[1]вспомогат'!L13</f>
        <v>3461709.75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206202000</v>
      </c>
      <c r="D15" s="38">
        <f>'[1]вспомогат'!D14</f>
        <v>41474000</v>
      </c>
      <c r="E15" s="33">
        <f>'[1]вспомогат'!G14</f>
        <v>202380181.18</v>
      </c>
      <c r="F15" s="38">
        <f>'[1]вспомогат'!H14</f>
        <v>30950720.96000001</v>
      </c>
      <c r="G15" s="39">
        <f>'[1]вспомогат'!I14</f>
        <v>74.62680464869558</v>
      </c>
      <c r="H15" s="35">
        <f>'[1]вспомогат'!J14</f>
        <v>-10523279.039999992</v>
      </c>
      <c r="I15" s="36">
        <f>'[1]вспомогат'!K14</f>
        <v>98.1465655910224</v>
      </c>
      <c r="J15" s="37">
        <f>'[1]вспомогат'!L14</f>
        <v>-3821818.819999993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28650972.02</v>
      </c>
      <c r="F16" s="38">
        <f>'[1]вспомогат'!H15</f>
        <v>4274338.52</v>
      </c>
      <c r="G16" s="39">
        <f>'[1]вспомогат'!I15</f>
        <v>70.6841051082337</v>
      </c>
      <c r="H16" s="35">
        <f>'[1]вспомогат'!J15</f>
        <v>-1772761.4800000004</v>
      </c>
      <c r="I16" s="36">
        <f>'[1]вспомогат'!K15</f>
        <v>95.28345290197278</v>
      </c>
      <c r="J16" s="37">
        <f>'[1]вспомогат'!L15</f>
        <v>-1418227.9800000004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2445107333</v>
      </c>
      <c r="D17" s="41">
        <f>SUM(D12:D16)</f>
        <v>488754238</v>
      </c>
      <c r="E17" s="41">
        <f>SUM(E12:E16)</f>
        <v>2432643055.72</v>
      </c>
      <c r="F17" s="41">
        <f>SUM(F12:F16)</f>
        <v>388617057.53999996</v>
      </c>
      <c r="G17" s="42">
        <f>F17/D17*100</f>
        <v>79.51175198607689</v>
      </c>
      <c r="H17" s="41">
        <f>SUM(H12:H16)</f>
        <v>-100137180.45999998</v>
      </c>
      <c r="I17" s="43">
        <f>E17/C17*100</f>
        <v>99.49023598629893</v>
      </c>
      <c r="J17" s="41">
        <f>SUM(J12:J16)</f>
        <v>-12464277.280000102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13924853.58</v>
      </c>
      <c r="F18" s="45">
        <f>'[1]вспомогат'!H16</f>
        <v>1906592.7200000007</v>
      </c>
      <c r="G18" s="46">
        <f>'[1]вспомогат'!I16</f>
        <v>72.21496248527082</v>
      </c>
      <c r="H18" s="47">
        <f>'[1]вспомогат'!J16</f>
        <v>-733570.2799999993</v>
      </c>
      <c r="I18" s="48">
        <f>'[1]вспомогат'!K16</f>
        <v>109.58581462229327</v>
      </c>
      <c r="J18" s="49">
        <f>'[1]вспомогат'!L16</f>
        <v>1218050.58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98978214.13</v>
      </c>
      <c r="F19" s="38">
        <f>'[1]вспомогат'!H17</f>
        <v>17278179.22</v>
      </c>
      <c r="G19" s="39">
        <f>'[1]вспомогат'!I17</f>
        <v>90.79302783199397</v>
      </c>
      <c r="H19" s="35">
        <f>'[1]вспомогат'!J17</f>
        <v>-1752113.7800000012</v>
      </c>
      <c r="I19" s="36">
        <f>'[1]вспомогат'!K17</f>
        <v>115.29629472631662</v>
      </c>
      <c r="J19" s="37">
        <f>'[1]вспомогат'!L17</f>
        <v>13131384.129999995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63050</v>
      </c>
      <c r="F20" s="38">
        <f>'[1]вспомогат'!H18</f>
        <v>6710</v>
      </c>
      <c r="G20" s="39">
        <f>'[1]вспомогат'!I18</f>
        <v>95.177304964539</v>
      </c>
      <c r="H20" s="35">
        <f>'[1]вспомогат'!J18</f>
        <v>-340</v>
      </c>
      <c r="I20" s="36">
        <f>'[1]вспомогат'!K18</f>
        <v>178.35926449787834</v>
      </c>
      <c r="J20" s="37">
        <f>'[1]вспомогат'!L18</f>
        <v>27700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1619901.69</v>
      </c>
      <c r="F21" s="38">
        <f>'[1]вспомогат'!H19</f>
        <v>167137.85999999987</v>
      </c>
      <c r="G21" s="39">
        <f>'[1]вспомогат'!I19</f>
        <v>81.31053002845947</v>
      </c>
      <c r="H21" s="35">
        <f>'[1]вспомогат'!J19</f>
        <v>-38417.14000000013</v>
      </c>
      <c r="I21" s="36">
        <f>'[1]вспомогат'!K19</f>
        <v>157.15071279934418</v>
      </c>
      <c r="J21" s="37">
        <f>'[1]вспомогат'!L19</f>
        <v>589106.69</v>
      </c>
    </row>
    <row r="22" spans="1:10" ht="12.75">
      <c r="A22" s="32" t="s">
        <v>24</v>
      </c>
      <c r="B22" s="33">
        <f>'[1]вспомогат'!B20</f>
        <v>123331439</v>
      </c>
      <c r="C22" s="33">
        <f>'[1]вспомогат'!C20</f>
        <v>40329446</v>
      </c>
      <c r="D22" s="38">
        <f>'[1]вспомогат'!D20</f>
        <v>8755003</v>
      </c>
      <c r="E22" s="33">
        <f>'[1]вспомогат'!G20</f>
        <v>44960544.93</v>
      </c>
      <c r="F22" s="38">
        <f>'[1]вспомогат'!H20</f>
        <v>6740597.8999999985</v>
      </c>
      <c r="G22" s="39">
        <f>'[1]вспомогат'!I20</f>
        <v>76.99138309832674</v>
      </c>
      <c r="H22" s="35">
        <f>'[1]вспомогат'!J20</f>
        <v>-2014405.1000000015</v>
      </c>
      <c r="I22" s="36">
        <f>'[1]вспомогат'!K20</f>
        <v>111.48317021265306</v>
      </c>
      <c r="J22" s="37">
        <f>'[1]вспомогат'!L20</f>
        <v>4631098.93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10156240.15</v>
      </c>
      <c r="F23" s="38">
        <f>'[1]вспомогат'!H21</f>
        <v>1369266.0500000007</v>
      </c>
      <c r="G23" s="39">
        <f>'[1]вспомогат'!I21</f>
        <v>78.02263584355204</v>
      </c>
      <c r="H23" s="35">
        <f>'[1]вспомогат'!J21</f>
        <v>-385693.94999999925</v>
      </c>
      <c r="I23" s="36">
        <f>'[1]вспомогат'!K21</f>
        <v>124.3948223533043</v>
      </c>
      <c r="J23" s="37">
        <f>'[1]вспомогат'!L21</f>
        <v>1991720.1500000004</v>
      </c>
    </row>
    <row r="24" spans="1:10" ht="12.75">
      <c r="A24" s="32" t="s">
        <v>26</v>
      </c>
      <c r="B24" s="33">
        <f>'[1]вспомогат'!B22</f>
        <v>53593500</v>
      </c>
      <c r="C24" s="33">
        <f>'[1]вспомогат'!C22</f>
        <v>20272790</v>
      </c>
      <c r="D24" s="38">
        <f>'[1]вспомогат'!D22</f>
        <v>4403160</v>
      </c>
      <c r="E24" s="33">
        <f>'[1]вспомогат'!G22</f>
        <v>21569734.81</v>
      </c>
      <c r="F24" s="38">
        <f>'[1]вспомогат'!H22</f>
        <v>3161526.259999998</v>
      </c>
      <c r="G24" s="39">
        <f>'[1]вспомогат'!I22</f>
        <v>71.8013031550068</v>
      </c>
      <c r="H24" s="35">
        <f>'[1]вспомогат'!J22</f>
        <v>-1241633.740000002</v>
      </c>
      <c r="I24" s="36">
        <f>'[1]вспомогат'!K22</f>
        <v>106.39746581501608</v>
      </c>
      <c r="J24" s="37">
        <f>'[1]вспомогат'!L22</f>
        <v>1296944.8099999987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2500087.93</v>
      </c>
      <c r="F25" s="38">
        <f>'[1]вспомогат'!H23</f>
        <v>350830.28000000026</v>
      </c>
      <c r="G25" s="39">
        <f>'[1]вспомогат'!I23</f>
        <v>59.754442022073896</v>
      </c>
      <c r="H25" s="35">
        <f>'[1]вспомогат'!J23</f>
        <v>-236289.71999999974</v>
      </c>
      <c r="I25" s="36">
        <f>'[1]вспомогат'!K23</f>
        <v>98.97469503999822</v>
      </c>
      <c r="J25" s="37">
        <f>'[1]вспомогат'!L23</f>
        <v>-25899.069999999832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14047832.57</v>
      </c>
      <c r="F26" s="38">
        <f>'[1]вспомогат'!H24</f>
        <v>1546912.8200000003</v>
      </c>
      <c r="G26" s="39">
        <f>'[1]вспомогат'!I24</f>
        <v>64.79422255954536</v>
      </c>
      <c r="H26" s="35">
        <f>'[1]вспомогат'!J24</f>
        <v>-840511.1799999997</v>
      </c>
      <c r="I26" s="36">
        <f>'[1]вспомогат'!K24</f>
        <v>108.49310464349536</v>
      </c>
      <c r="J26" s="37">
        <f>'[1]вспомогат'!L24</f>
        <v>1099698.5700000003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37505092.44</v>
      </c>
      <c r="F27" s="38">
        <f>'[1]вспомогат'!H25</f>
        <v>5287667.479999997</v>
      </c>
      <c r="G27" s="39">
        <f>'[1]вспомогат'!I25</f>
        <v>61.851450097140216</v>
      </c>
      <c r="H27" s="35">
        <f>'[1]вспомогат'!J25</f>
        <v>-3261311.5200000033</v>
      </c>
      <c r="I27" s="36">
        <f>'[1]вспомогат'!K25</f>
        <v>92.0922445507271</v>
      </c>
      <c r="J27" s="37">
        <f>'[1]вспомогат'!L25</f>
        <v>-3220478.5600000024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20414323.97</v>
      </c>
      <c r="F28" s="38">
        <f>'[1]вспомогат'!H26</f>
        <v>3077644.289999999</v>
      </c>
      <c r="G28" s="39">
        <f>'[1]вспомогат'!I26</f>
        <v>78.1141870540847</v>
      </c>
      <c r="H28" s="35">
        <f>'[1]вспомогат'!J26</f>
        <v>-862285.7100000009</v>
      </c>
      <c r="I28" s="36">
        <f>'[1]вспомогат'!K26</f>
        <v>106.833957158243</v>
      </c>
      <c r="J28" s="37">
        <f>'[1]вспомогат'!L26</f>
        <v>1305863.9699999988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19053058</v>
      </c>
      <c r="D29" s="38">
        <f>'[1]вспомогат'!D27</f>
        <v>3845693</v>
      </c>
      <c r="E29" s="33">
        <f>'[1]вспомогат'!G27</f>
        <v>18815728.9</v>
      </c>
      <c r="F29" s="38">
        <f>'[1]вспомогат'!H27</f>
        <v>3081141.6599999983</v>
      </c>
      <c r="G29" s="39">
        <f>'[1]вспомогат'!I27</f>
        <v>80.1192830524953</v>
      </c>
      <c r="H29" s="35">
        <f>'[1]вспомогат'!J27</f>
        <v>-764551.3400000017</v>
      </c>
      <c r="I29" s="36">
        <f>'[1]вспомогат'!K27</f>
        <v>98.75437790616077</v>
      </c>
      <c r="J29" s="37">
        <f>'[1]вспомогат'!L27</f>
        <v>-237329.1000000015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53156.53</v>
      </c>
      <c r="F30" s="38">
        <f>'[1]вспомогат'!H28</f>
        <v>3717.459999999999</v>
      </c>
      <c r="G30" s="39">
        <f>'[1]вспомогат'!I28</f>
        <v>94.95427841634736</v>
      </c>
      <c r="H30" s="35">
        <f>'[1]вспомогат'!J28</f>
        <v>-197.54000000000087</v>
      </c>
      <c r="I30" s="36">
        <f>'[1]вспомогат'!K28</f>
        <v>106.82582395498392</v>
      </c>
      <c r="J30" s="37">
        <f>'[1]вспомогат'!L28</f>
        <v>3396.529999999999</v>
      </c>
    </row>
    <row r="31" spans="1:10" ht="12.75">
      <c r="A31" s="32" t="s">
        <v>33</v>
      </c>
      <c r="B31" s="33">
        <f>'[1]вспомогат'!B29</f>
        <v>165809525</v>
      </c>
      <c r="C31" s="33">
        <f>'[1]вспомогат'!C29</f>
        <v>66511740</v>
      </c>
      <c r="D31" s="38">
        <f>'[1]вспомогат'!D29</f>
        <v>13800946</v>
      </c>
      <c r="E31" s="33">
        <f>'[1]вспомогат'!G29</f>
        <v>64938490.11</v>
      </c>
      <c r="F31" s="38">
        <f>'[1]вспомогат'!H29</f>
        <v>9994850.130000003</v>
      </c>
      <c r="G31" s="39">
        <f>'[1]вспомогат'!I29</f>
        <v>72.42148567206917</v>
      </c>
      <c r="H31" s="35">
        <f>'[1]вспомогат'!J29</f>
        <v>-3806095.8699999973</v>
      </c>
      <c r="I31" s="36">
        <f>'[1]вспомогат'!K29</f>
        <v>97.63462827765444</v>
      </c>
      <c r="J31" s="37">
        <f>'[1]вспомогат'!L29</f>
        <v>-1573249.8900000006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12118997</v>
      </c>
      <c r="D32" s="38">
        <f>'[1]вспомогат'!D30</f>
        <v>2472513</v>
      </c>
      <c r="E32" s="33">
        <f>'[1]вспомогат'!G30</f>
        <v>13558836.56</v>
      </c>
      <c r="F32" s="38">
        <f>'[1]вспомогат'!H30</f>
        <v>1631710.3399999999</v>
      </c>
      <c r="G32" s="39">
        <f>'[1]вспомогат'!I30</f>
        <v>65.99400448046178</v>
      </c>
      <c r="H32" s="35">
        <f>'[1]вспомогат'!J30</f>
        <v>-840802.6600000001</v>
      </c>
      <c r="I32" s="36">
        <f>'[1]вспомогат'!K30</f>
        <v>111.88084756519044</v>
      </c>
      <c r="J32" s="37">
        <f>'[1]вспомогат'!L30</f>
        <v>1439839.5600000005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10511230.24</v>
      </c>
      <c r="F33" s="38">
        <f>'[1]вспомогат'!H31</f>
        <v>1289412.210000001</v>
      </c>
      <c r="G33" s="39">
        <f>'[1]вспомогат'!I31</f>
        <v>69.25495022649714</v>
      </c>
      <c r="H33" s="35">
        <f>'[1]вспомогат'!J31</f>
        <v>-572421.7899999991</v>
      </c>
      <c r="I33" s="36">
        <f>'[1]вспомогат'!K31</f>
        <v>94.83544088175991</v>
      </c>
      <c r="J33" s="37">
        <f>'[1]вспомогат'!L31</f>
        <v>-572421.7599999998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12583914</v>
      </c>
      <c r="D34" s="38">
        <f>'[1]вспомогат'!D32</f>
        <v>2960903</v>
      </c>
      <c r="E34" s="33">
        <f>'[1]вспомогат'!G32</f>
        <v>12165741.95</v>
      </c>
      <c r="F34" s="38">
        <f>'[1]вспомогат'!H32</f>
        <v>1543268.3399999999</v>
      </c>
      <c r="G34" s="39">
        <f>'[1]вспомогат'!I32</f>
        <v>52.12154332647844</v>
      </c>
      <c r="H34" s="35">
        <f>'[1]вспомогат'!J32</f>
        <v>-1417634.6600000001</v>
      </c>
      <c r="I34" s="36">
        <f>'[1]вспомогат'!K32</f>
        <v>96.67693175589088</v>
      </c>
      <c r="J34" s="37">
        <f>'[1]вспомогат'!L32</f>
        <v>-418172.05000000075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20651401.01</v>
      </c>
      <c r="F35" s="38">
        <f>'[1]вспомогат'!H33</f>
        <v>2736186.9300000034</v>
      </c>
      <c r="G35" s="39">
        <f>'[1]вспомогат'!I33</f>
        <v>65.46008236497636</v>
      </c>
      <c r="H35" s="35">
        <f>'[1]вспомогат'!J33</f>
        <v>-1443745.0699999966</v>
      </c>
      <c r="I35" s="36">
        <f>'[1]вспомогат'!K33</f>
        <v>106.56466570893978</v>
      </c>
      <c r="J35" s="37">
        <f>'[1]вспомогат'!L33</f>
        <v>1272181.0100000016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175112.65</v>
      </c>
      <c r="F36" s="38">
        <f>'[1]вспомогат'!H34</f>
        <v>2918.7399999999907</v>
      </c>
      <c r="G36" s="39">
        <f>'[1]вспомогат'!I34</f>
        <v>14.967897435897386</v>
      </c>
      <c r="H36" s="35">
        <f>'[1]вспомогат'!J34</f>
        <v>-16581.26000000001</v>
      </c>
      <c r="I36" s="36">
        <f>'[1]вспомогат'!K34</f>
        <v>192.64317931793178</v>
      </c>
      <c r="J36" s="37">
        <f>'[1]вспомогат'!L34</f>
        <v>84212.65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2112516.22</v>
      </c>
      <c r="F37" s="38">
        <f>'[1]вспомогат'!H35</f>
        <v>220454.28000000026</v>
      </c>
      <c r="G37" s="39">
        <f>'[1]вспомогат'!I35</f>
        <v>40.32528123799599</v>
      </c>
      <c r="H37" s="35">
        <f>'[1]вспомогат'!J35</f>
        <v>-326235.71999999974</v>
      </c>
      <c r="I37" s="36">
        <f>'[1]вспомогат'!K35</f>
        <v>92.64068975890802</v>
      </c>
      <c r="J37" s="37">
        <f>'[1]вспомогат'!L35</f>
        <v>-167816.7799999998</v>
      </c>
    </row>
    <row r="38" spans="1:10" ht="18.75" customHeight="1">
      <c r="A38" s="51" t="s">
        <v>40</v>
      </c>
      <c r="B38" s="41">
        <f>SUM(B18:B37)</f>
        <v>1155697687</v>
      </c>
      <c r="C38" s="41">
        <f>SUM(C18:C37)</f>
        <v>386846260</v>
      </c>
      <c r="D38" s="41">
        <f>SUM(D18:D37)</f>
        <v>81951563</v>
      </c>
      <c r="E38" s="41">
        <f>SUM(E18:E37)</f>
        <v>408722090.36999995</v>
      </c>
      <c r="F38" s="41">
        <f>SUM(F18:F37)</f>
        <v>61396724.96999999</v>
      </c>
      <c r="G38" s="42">
        <f>F38/D38*100</f>
        <v>74.91830872096972</v>
      </c>
      <c r="H38" s="41">
        <f>SUM(H18:H37)</f>
        <v>-20554838.030000005</v>
      </c>
      <c r="I38" s="43">
        <f>E38/C38*100</f>
        <v>105.65491582366595</v>
      </c>
      <c r="J38" s="41">
        <f>SUM(J18:J37)</f>
        <v>21875830.36999999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5648825</v>
      </c>
      <c r="D39" s="38">
        <f>'[1]вспомогат'!D36</f>
        <v>1612238</v>
      </c>
      <c r="E39" s="33">
        <f>'[1]вспомогат'!G36</f>
        <v>4850396.42</v>
      </c>
      <c r="F39" s="38">
        <f>'[1]вспомогат'!H36</f>
        <v>521330.21999999974</v>
      </c>
      <c r="G39" s="39">
        <f>'[1]вспомогат'!I36</f>
        <v>32.33581022156777</v>
      </c>
      <c r="H39" s="35">
        <f>'[1]вспомогат'!J36</f>
        <v>-1090907.7800000003</v>
      </c>
      <c r="I39" s="36">
        <f>'[1]вспомогат'!K36</f>
        <v>85.86558124919785</v>
      </c>
      <c r="J39" s="37">
        <f>'[1]вспомогат'!L36</f>
        <v>-798428.5800000001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14652301</v>
      </c>
      <c r="D40" s="38">
        <f>'[1]вспомогат'!D37</f>
        <v>2778842</v>
      </c>
      <c r="E40" s="33">
        <f>'[1]вспомогат'!G37</f>
        <v>14474938.99</v>
      </c>
      <c r="F40" s="38">
        <f>'[1]вспомогат'!H37</f>
        <v>1927606.1500000004</v>
      </c>
      <c r="G40" s="39">
        <f>'[1]вспомогат'!I37</f>
        <v>69.36724542093434</v>
      </c>
      <c r="H40" s="35">
        <f>'[1]вспомогат'!J37</f>
        <v>-851235.8499999996</v>
      </c>
      <c r="I40" s="36">
        <f>'[1]вспомогат'!K37</f>
        <v>98.78952793830813</v>
      </c>
      <c r="J40" s="37">
        <f>'[1]вспомогат'!L37</f>
        <v>-177362.00999999978</v>
      </c>
    </row>
    <row r="41" spans="1:10" ht="12.75" customHeight="1">
      <c r="A41" s="52" t="s">
        <v>43</v>
      </c>
      <c r="B41" s="33">
        <f>'[1]вспомогат'!B38</f>
        <v>20696847</v>
      </c>
      <c r="C41" s="33">
        <f>'[1]вспомогат'!C38</f>
        <v>6724912</v>
      </c>
      <c r="D41" s="38">
        <f>'[1]вспомогат'!D38</f>
        <v>1188425</v>
      </c>
      <c r="E41" s="33">
        <f>'[1]вспомогат'!G38</f>
        <v>7250531.23</v>
      </c>
      <c r="F41" s="38">
        <f>'[1]вспомогат'!H38</f>
        <v>1096980.9800000004</v>
      </c>
      <c r="G41" s="39">
        <f>'[1]вспомогат'!I38</f>
        <v>92.30544460104765</v>
      </c>
      <c r="H41" s="35">
        <f>'[1]вспомогат'!J38</f>
        <v>-91444.01999999955</v>
      </c>
      <c r="I41" s="36">
        <f>'[1]вспомогат'!K38</f>
        <v>107.81600160715858</v>
      </c>
      <c r="J41" s="37">
        <f>'[1]вспомогат'!L38</f>
        <v>525619.2300000004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5768900</v>
      </c>
      <c r="D42" s="38">
        <f>'[1]вспомогат'!D39</f>
        <v>1194200</v>
      </c>
      <c r="E42" s="33">
        <f>'[1]вспомогат'!G39</f>
        <v>5486644.52</v>
      </c>
      <c r="F42" s="38">
        <f>'[1]вспомогат'!H39</f>
        <v>649971.2599999998</v>
      </c>
      <c r="G42" s="39">
        <f>'[1]вспомогат'!I39</f>
        <v>54.42733712945903</v>
      </c>
      <c r="H42" s="35">
        <f>'[1]вспомогат'!J39</f>
        <v>-544228.7400000002</v>
      </c>
      <c r="I42" s="36">
        <f>'[1]вспомогат'!K39</f>
        <v>95.10729116469344</v>
      </c>
      <c r="J42" s="37">
        <f>'[1]вспомогат'!L39</f>
        <v>-282255.48000000045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6424909.57</v>
      </c>
      <c r="F43" s="38">
        <f>'[1]вспомогат'!H40</f>
        <v>747812.8200000003</v>
      </c>
      <c r="G43" s="39">
        <f>'[1]вспомогат'!I40</f>
        <v>109.23098788225813</v>
      </c>
      <c r="H43" s="35">
        <f>'[1]вспомогат'!J40</f>
        <v>63196.8200000003</v>
      </c>
      <c r="I43" s="36">
        <f>'[1]вспомогат'!K40</f>
        <v>142.6312352371819</v>
      </c>
      <c r="J43" s="37">
        <f>'[1]вспомогат'!L40</f>
        <v>1920349.5700000003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8191192</v>
      </c>
      <c r="D44" s="38">
        <f>'[1]вспомогат'!D41</f>
        <v>918823</v>
      </c>
      <c r="E44" s="33">
        <f>'[1]вспомогат'!G41</f>
        <v>10004109.18</v>
      </c>
      <c r="F44" s="38">
        <f>'[1]вспомогат'!H41</f>
        <v>1035327.8100000005</v>
      </c>
      <c r="G44" s="39">
        <f>'[1]вспомогат'!I41</f>
        <v>112.67978816377044</v>
      </c>
      <c r="H44" s="35">
        <f>'[1]вспомогат'!J41</f>
        <v>116504.81000000052</v>
      </c>
      <c r="I44" s="36">
        <f>'[1]вспомогат'!K41</f>
        <v>122.13251966258389</v>
      </c>
      <c r="J44" s="37">
        <f>'[1]вспомогат'!L41</f>
        <v>1812917.1799999997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11246200.1</v>
      </c>
      <c r="F45" s="38">
        <f>'[1]вспомогат'!H42</f>
        <v>1805733.75</v>
      </c>
      <c r="G45" s="39">
        <f>'[1]вспомогат'!I42</f>
        <v>88.53215720844307</v>
      </c>
      <c r="H45" s="35">
        <f>'[1]вспомогат'!J42</f>
        <v>-233902.25</v>
      </c>
      <c r="I45" s="36">
        <f>'[1]вспомогат'!K42</f>
        <v>102.01648236264735</v>
      </c>
      <c r="J45" s="37">
        <f>'[1]вспомогат'!L42</f>
        <v>222295.09999999963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17076052.76</v>
      </c>
      <c r="F46" s="38">
        <f>'[1]вспомогат'!H43</f>
        <v>2584737.6900000013</v>
      </c>
      <c r="G46" s="39">
        <f>'[1]вспомогат'!I43</f>
        <v>57.810607321243126</v>
      </c>
      <c r="H46" s="35">
        <f>'[1]вспомогат'!J43</f>
        <v>-1886306.3099999987</v>
      </c>
      <c r="I46" s="36">
        <f>'[1]вспомогат'!K43</f>
        <v>94.02572208954508</v>
      </c>
      <c r="J46" s="37">
        <f>'[1]вспомогат'!L43</f>
        <v>-1084991.2399999984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10624331</v>
      </c>
      <c r="D47" s="38">
        <f>'[1]вспомогат'!D44</f>
        <v>3824231</v>
      </c>
      <c r="E47" s="33">
        <f>'[1]вспомогат'!G44</f>
        <v>8144241.31</v>
      </c>
      <c r="F47" s="38">
        <f>'[1]вспомогат'!H44</f>
        <v>1151910.6199999992</v>
      </c>
      <c r="G47" s="39">
        <f>'[1]вспомогат'!I44</f>
        <v>30.121366099485076</v>
      </c>
      <c r="H47" s="35">
        <f>'[1]вспомогат'!J44</f>
        <v>-2672320.380000001</v>
      </c>
      <c r="I47" s="36">
        <f>'[1]вспомогат'!K44</f>
        <v>76.65650957222624</v>
      </c>
      <c r="J47" s="37">
        <f>'[1]вспомогат'!L44</f>
        <v>-2480089.6900000004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9840210.98</v>
      </c>
      <c r="F48" s="38">
        <f>'[1]вспомогат'!H45</f>
        <v>1497359.2200000007</v>
      </c>
      <c r="G48" s="39">
        <f>'[1]вспомогат'!I45</f>
        <v>82.07509851308149</v>
      </c>
      <c r="H48" s="35">
        <f>'[1]вспомогат'!J45</f>
        <v>-327017.77999999933</v>
      </c>
      <c r="I48" s="36">
        <f>'[1]вспомогат'!K45</f>
        <v>112.41091545989359</v>
      </c>
      <c r="J48" s="37">
        <f>'[1]вспомогат'!L45</f>
        <v>1086424.9800000004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3359383</v>
      </c>
      <c r="D49" s="38">
        <f>'[1]вспомогат'!D46</f>
        <v>729952</v>
      </c>
      <c r="E49" s="33">
        <f>'[1]вспомогат'!G46</f>
        <v>3260469.44</v>
      </c>
      <c r="F49" s="38">
        <f>'[1]вспомогат'!H46</f>
        <v>351465.3500000001</v>
      </c>
      <c r="G49" s="39">
        <f>'[1]вспомогат'!I46</f>
        <v>48.14910432466794</v>
      </c>
      <c r="H49" s="35">
        <f>'[1]вспомогат'!J46</f>
        <v>-378486.6499999999</v>
      </c>
      <c r="I49" s="36">
        <f>'[1]вспомогат'!K46</f>
        <v>97.05560336526082</v>
      </c>
      <c r="J49" s="37">
        <f>'[1]вспомогат'!L46</f>
        <v>-98913.56000000006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2648195.86</v>
      </c>
      <c r="F50" s="38">
        <f>'[1]вспомогат'!H47</f>
        <v>279927.1299999999</v>
      </c>
      <c r="G50" s="39">
        <f>'[1]вспомогат'!I47</f>
        <v>49.488041990927165</v>
      </c>
      <c r="H50" s="35">
        <f>'[1]вспомогат'!J47</f>
        <v>-285718.8700000001</v>
      </c>
      <c r="I50" s="36">
        <f>'[1]вспомогат'!K47</f>
        <v>105.17102371335866</v>
      </c>
      <c r="J50" s="37">
        <f>'[1]вспомогат'!L47</f>
        <v>130205.85999999987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3883675</v>
      </c>
      <c r="D51" s="38">
        <f>'[1]вспомогат'!D48</f>
        <v>1235563</v>
      </c>
      <c r="E51" s="33">
        <f>'[1]вспомогат'!G48</f>
        <v>3142369.72</v>
      </c>
      <c r="F51" s="38">
        <f>'[1]вспомогат'!H48</f>
        <v>390601.52</v>
      </c>
      <c r="G51" s="39">
        <f>'[1]вспомогат'!I48</f>
        <v>31.61324189863245</v>
      </c>
      <c r="H51" s="35">
        <f>'[1]вспомогат'!J48</f>
        <v>-844961.48</v>
      </c>
      <c r="I51" s="36">
        <f>'[1]вспомогат'!K48</f>
        <v>80.91227304035482</v>
      </c>
      <c r="J51" s="37">
        <f>'[1]вспомогат'!L48</f>
        <v>-741305.2799999998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7784062.49</v>
      </c>
      <c r="F52" s="38">
        <f>'[1]вспомогат'!H49</f>
        <v>1085702.9400000004</v>
      </c>
      <c r="G52" s="39">
        <f>'[1]вспомогат'!I49</f>
        <v>76.6793516491278</v>
      </c>
      <c r="H52" s="35">
        <f>'[1]вспомогат'!J49</f>
        <v>-330197.0599999996</v>
      </c>
      <c r="I52" s="36">
        <f>'[1]вспомогат'!K49</f>
        <v>114.54039988757944</v>
      </c>
      <c r="J52" s="37">
        <f>'[1]вспомогат'!L49</f>
        <v>988152.4900000002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3392092</v>
      </c>
      <c r="D53" s="38">
        <f>'[1]вспомогат'!D50</f>
        <v>755850</v>
      </c>
      <c r="E53" s="33">
        <f>'[1]вспомогат'!G50</f>
        <v>3229874.84</v>
      </c>
      <c r="F53" s="38">
        <f>'[1]вспомогат'!H50</f>
        <v>334360.46999999974</v>
      </c>
      <c r="G53" s="39">
        <f>'[1]вспомогат'!I50</f>
        <v>44.236352450883075</v>
      </c>
      <c r="H53" s="35">
        <f>'[1]вспомогат'!J50</f>
        <v>-421489.53000000026</v>
      </c>
      <c r="I53" s="36">
        <f>'[1]вспомогат'!K50</f>
        <v>95.21778418745718</v>
      </c>
      <c r="J53" s="37">
        <f>'[1]вспомогат'!L50</f>
        <v>-162217.16000000015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2941356.51</v>
      </c>
      <c r="F54" s="38">
        <f>'[1]вспомогат'!H51</f>
        <v>263095.01999999955</v>
      </c>
      <c r="G54" s="39">
        <f>'[1]вспомогат'!I51</f>
        <v>54.029165212034</v>
      </c>
      <c r="H54" s="35">
        <f>'[1]вспомогат'!J51</f>
        <v>-223854.98000000045</v>
      </c>
      <c r="I54" s="36">
        <f>'[1]вспомогат'!K51</f>
        <v>113.12779121779364</v>
      </c>
      <c r="J54" s="37">
        <f>'[1]вспомогат'!L51</f>
        <v>341326.5099999998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17999291.08</v>
      </c>
      <c r="F55" s="38">
        <f>'[1]вспомогат'!H52</f>
        <v>2353565.089999998</v>
      </c>
      <c r="G55" s="39">
        <f>'[1]вспомогат'!I52</f>
        <v>60.11660510855678</v>
      </c>
      <c r="H55" s="35">
        <f>'[1]вспомогат'!J52</f>
        <v>-1561434.910000002</v>
      </c>
      <c r="I55" s="36">
        <f>'[1]вспомогат'!K52</f>
        <v>109.12166380716228</v>
      </c>
      <c r="J55" s="37">
        <f>'[1]вспомогат'!L52</f>
        <v>1504591.0799999982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22091619</v>
      </c>
      <c r="D56" s="38">
        <f>'[1]вспомогат'!D53</f>
        <v>4585149</v>
      </c>
      <c r="E56" s="33">
        <f>'[1]вспомогат'!G53</f>
        <v>22172789.5</v>
      </c>
      <c r="F56" s="38">
        <f>'[1]вспомогат'!H53</f>
        <v>3122291.620000001</v>
      </c>
      <c r="G56" s="39">
        <f>'[1]вспомогат'!I53</f>
        <v>68.09575043253776</v>
      </c>
      <c r="H56" s="35">
        <f>'[1]вспомогат'!J53</f>
        <v>-1462857.379999999</v>
      </c>
      <c r="I56" s="36">
        <f>'[1]вспомогат'!K53</f>
        <v>100.36742666981537</v>
      </c>
      <c r="J56" s="37">
        <f>'[1]вспомогат'!L53</f>
        <v>81170.5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8867250</v>
      </c>
      <c r="D57" s="38">
        <f>'[1]вспомогат'!D54</f>
        <v>1821400</v>
      </c>
      <c r="E57" s="33">
        <f>'[1]вспомогат'!G54</f>
        <v>10862531.33</v>
      </c>
      <c r="F57" s="38">
        <f>'[1]вспомогат'!H54</f>
        <v>1296039.2699999996</v>
      </c>
      <c r="G57" s="39">
        <f>'[1]вспомогат'!I54</f>
        <v>71.15621335236628</v>
      </c>
      <c r="H57" s="35">
        <f>'[1]вспомогат'!J54</f>
        <v>-525360.7300000004</v>
      </c>
      <c r="I57" s="36">
        <f>'[1]вспомогат'!K54</f>
        <v>122.50169252022893</v>
      </c>
      <c r="J57" s="37">
        <f>'[1]вспомогат'!L54</f>
        <v>1995281.33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20749568.83</v>
      </c>
      <c r="F58" s="38">
        <f>'[1]вспомогат'!H55</f>
        <v>2092476.3399999999</v>
      </c>
      <c r="G58" s="39">
        <f>'[1]вспомогат'!I55</f>
        <v>45.47416321160535</v>
      </c>
      <c r="H58" s="35">
        <f>'[1]вспомогат'!J55</f>
        <v>-2508985.66</v>
      </c>
      <c r="I58" s="36">
        <f>'[1]вспомогат'!K55</f>
        <v>135.6686135353798</v>
      </c>
      <c r="J58" s="37">
        <f>'[1]вспомогат'!L55</f>
        <v>5455265.829999998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23854995</v>
      </c>
      <c r="D59" s="38">
        <f>'[1]вспомогат'!D56</f>
        <v>4775790</v>
      </c>
      <c r="E59" s="33">
        <f>'[1]вспомогат'!G56</f>
        <v>24580808.2</v>
      </c>
      <c r="F59" s="38">
        <f>'[1]вспомогат'!H56</f>
        <v>3322907.41</v>
      </c>
      <c r="G59" s="39">
        <f>'[1]вспомогат'!I56</f>
        <v>69.57817261646765</v>
      </c>
      <c r="H59" s="35">
        <f>'[1]вспомогат'!J56</f>
        <v>-1452882.5899999999</v>
      </c>
      <c r="I59" s="36">
        <f>'[1]вспомогат'!K56</f>
        <v>103.04260470396243</v>
      </c>
      <c r="J59" s="37">
        <f>'[1]вспомогат'!L56</f>
        <v>725813.1999999993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3516162.31</v>
      </c>
      <c r="F60" s="38">
        <f>'[1]вспомогат'!H57</f>
        <v>491714.54000000004</v>
      </c>
      <c r="G60" s="39">
        <f>'[1]вспомогат'!I57</f>
        <v>63.2801411503081</v>
      </c>
      <c r="H60" s="35">
        <f>'[1]вспомогат'!J57</f>
        <v>-285329.45999999996</v>
      </c>
      <c r="I60" s="36">
        <f>'[1]вспомогат'!K57</f>
        <v>97.76731313569455</v>
      </c>
      <c r="J60" s="37">
        <f>'[1]вспомогат'!L57</f>
        <v>-80297.68999999994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19716834.83</v>
      </c>
      <c r="F61" s="38">
        <f>'[1]вспомогат'!H58</f>
        <v>3352891.9899999984</v>
      </c>
      <c r="G61" s="39">
        <f>'[1]вспомогат'!I58</f>
        <v>91.25807624608842</v>
      </c>
      <c r="H61" s="35">
        <f>'[1]вспомогат'!J58</f>
        <v>-321185.01000000164</v>
      </c>
      <c r="I61" s="36">
        <f>'[1]вспомогат'!K58</f>
        <v>112.58648169750568</v>
      </c>
      <c r="J61" s="37">
        <f>'[1]вспомогат'!L58</f>
        <v>2204221.829999998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4020120</v>
      </c>
      <c r="D62" s="38">
        <f>'[1]вспомогат'!D59</f>
        <v>777024</v>
      </c>
      <c r="E62" s="33">
        <f>'[1]вспомогат'!G59</f>
        <v>4109387.22</v>
      </c>
      <c r="F62" s="38">
        <f>'[1]вспомогат'!H59</f>
        <v>379081.6900000004</v>
      </c>
      <c r="G62" s="39">
        <f>'[1]вспомогат'!I59</f>
        <v>48.78635537641056</v>
      </c>
      <c r="H62" s="35">
        <f>'[1]вспомогат'!J59</f>
        <v>-397942.3099999996</v>
      </c>
      <c r="I62" s="36">
        <f>'[1]вспомогат'!K59</f>
        <v>102.22051132802005</v>
      </c>
      <c r="J62" s="37">
        <f>'[1]вспомогат'!L59</f>
        <v>89267.2200000002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5257593.39</v>
      </c>
      <c r="F63" s="38">
        <f>'[1]вспомогат'!H60</f>
        <v>904635.8499999996</v>
      </c>
      <c r="G63" s="39">
        <f>'[1]вспомогат'!I60</f>
        <v>95.64667850836845</v>
      </c>
      <c r="H63" s="35">
        <f>'[1]вспомогат'!J60</f>
        <v>-41174.15000000037</v>
      </c>
      <c r="I63" s="36">
        <f>'[1]вспомогат'!K60</f>
        <v>149.35878111763552</v>
      </c>
      <c r="J63" s="37">
        <f>'[1]вспомогат'!L60</f>
        <v>1737483.3899999997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2696369.07</v>
      </c>
      <c r="F64" s="38">
        <f>'[1]вспомогат'!H61</f>
        <v>331911.60999999987</v>
      </c>
      <c r="G64" s="39">
        <f>'[1]вспомогат'!I61</f>
        <v>62.244436359681096</v>
      </c>
      <c r="H64" s="35">
        <f>'[1]вспомогат'!J61</f>
        <v>-201327.39000000013</v>
      </c>
      <c r="I64" s="36">
        <f>'[1]вспомогат'!K61</f>
        <v>96.87182299600494</v>
      </c>
      <c r="J64" s="37">
        <f>'[1]вспомогат'!L61</f>
        <v>-87070.93000000017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2813100</v>
      </c>
      <c r="D65" s="38">
        <f>'[1]вспомогат'!D62</f>
        <v>592200</v>
      </c>
      <c r="E65" s="33">
        <f>'[1]вспомогат'!G62</f>
        <v>2670438.53</v>
      </c>
      <c r="F65" s="38">
        <f>'[1]вспомогат'!H62</f>
        <v>250204.34999999963</v>
      </c>
      <c r="G65" s="39">
        <f>'[1]вспомогат'!I62</f>
        <v>42.24997467071929</v>
      </c>
      <c r="H65" s="35">
        <f>'[1]вспомогат'!J62</f>
        <v>-341995.6500000004</v>
      </c>
      <c r="I65" s="36">
        <f>'[1]вспомогат'!K62</f>
        <v>94.92867406064484</v>
      </c>
      <c r="J65" s="37">
        <f>'[1]вспомогат'!L62</f>
        <v>-142661.4700000002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2632130.24</v>
      </c>
      <c r="F66" s="38">
        <f>'[1]вспомогат'!H63</f>
        <v>237399.28000000026</v>
      </c>
      <c r="G66" s="39">
        <f>'[1]вспомогат'!I63</f>
        <v>87.21790213489801</v>
      </c>
      <c r="H66" s="35">
        <f>'[1]вспомогат'!J63</f>
        <v>-34791.71999999974</v>
      </c>
      <c r="I66" s="36">
        <f>'[1]вспомогат'!K63</f>
        <v>140.6602496275253</v>
      </c>
      <c r="J66" s="37">
        <f>'[1]вспомогат'!L63</f>
        <v>760862.2400000002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4771589.66</v>
      </c>
      <c r="F67" s="38">
        <f>'[1]вспомогат'!H64</f>
        <v>449631.91000000015</v>
      </c>
      <c r="G67" s="39">
        <f>'[1]вспомогат'!I64</f>
        <v>53.82621567266025</v>
      </c>
      <c r="H67" s="35">
        <f>'[1]вспомогат'!J64</f>
        <v>-385708.08999999985</v>
      </c>
      <c r="I67" s="36">
        <f>'[1]вспомогат'!K64</f>
        <v>132.64087452656452</v>
      </c>
      <c r="J67" s="37">
        <f>'[1]вспомогат'!L64</f>
        <v>1174214.6600000001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3127573.68</v>
      </c>
      <c r="F68" s="38">
        <f>'[1]вспомогат'!H65</f>
        <v>306525.06000000006</v>
      </c>
      <c r="G68" s="39">
        <f>'[1]вспомогат'!I65</f>
        <v>68.53857299376162</v>
      </c>
      <c r="H68" s="35">
        <f>'[1]вспомогат'!J65</f>
        <v>-140704.93999999994</v>
      </c>
      <c r="I68" s="36">
        <f>'[1]вспомогат'!K65</f>
        <v>106.65212890025575</v>
      </c>
      <c r="J68" s="37">
        <f>'[1]вспомогат'!L65</f>
        <v>195073.68000000017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10028961.08</v>
      </c>
      <c r="F69" s="38">
        <f>'[1]вспомогат'!H66</f>
        <v>1438677.8399999999</v>
      </c>
      <c r="G69" s="39">
        <f>'[1]вспомогат'!I66</f>
        <v>74.2319651779799</v>
      </c>
      <c r="H69" s="35">
        <f>'[1]вспомогат'!J66</f>
        <v>-499406.16000000015</v>
      </c>
      <c r="I69" s="36">
        <f>'[1]вспомогат'!K66</f>
        <v>112.6451757542252</v>
      </c>
      <c r="J69" s="37">
        <f>'[1]вспомогат'!L66</f>
        <v>1125818.08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17552800.21</v>
      </c>
      <c r="F70" s="38">
        <f>'[1]вспомогат'!H67</f>
        <v>2196720.540000001</v>
      </c>
      <c r="G70" s="39">
        <f>'[1]вспомогат'!I67</f>
        <v>68.09513763043415</v>
      </c>
      <c r="H70" s="35">
        <f>'[1]вспомогат'!J67</f>
        <v>-1029237.459999999</v>
      </c>
      <c r="I70" s="36">
        <f>'[1]вспомогат'!K67</f>
        <v>95.75179796462517</v>
      </c>
      <c r="J70" s="37">
        <f>'[1]вспомогат'!L67</f>
        <v>-778761.7899999991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24305647</v>
      </c>
      <c r="F71" s="38">
        <f>'[1]вспомогат'!H68</f>
        <v>2910559.6400000006</v>
      </c>
      <c r="G71" s="39">
        <f>'[1]вспомогат'!I68</f>
        <v>58.815593602982986</v>
      </c>
      <c r="H71" s="35">
        <f>'[1]вспомогат'!J68</f>
        <v>-2038059.3599999994</v>
      </c>
      <c r="I71" s="36">
        <f>'[1]вспомогат'!K68</f>
        <v>96.64538695675495</v>
      </c>
      <c r="J71" s="37">
        <f>'[1]вспомогат'!L68</f>
        <v>-843662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5131629.9</v>
      </c>
      <c r="F72" s="38">
        <f>'[1]вспомогат'!H69</f>
        <v>926658.5200000005</v>
      </c>
      <c r="G72" s="39">
        <f>'[1]вспомогат'!I69</f>
        <v>77.2730587058039</v>
      </c>
      <c r="H72" s="35">
        <f>'[1]вспомогат'!J69</f>
        <v>-272541.4799999995</v>
      </c>
      <c r="I72" s="36">
        <f>'[1]вспомогат'!K69</f>
        <v>96.48641346244243</v>
      </c>
      <c r="J72" s="37">
        <f>'[1]вспомогат'!L69</f>
        <v>-186870.09999999963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2414730</v>
      </c>
      <c r="D73" s="38">
        <f>'[1]вспомогат'!D70</f>
        <v>635180</v>
      </c>
      <c r="E73" s="33">
        <f>'[1]вспомогат'!G70</f>
        <v>2322387.65</v>
      </c>
      <c r="F73" s="38">
        <f>'[1]вспомогат'!H70</f>
        <v>267197.2799999998</v>
      </c>
      <c r="G73" s="39">
        <f>'[1]вспомогат'!I70</f>
        <v>42.0663874807141</v>
      </c>
      <c r="H73" s="35">
        <f>'[1]вспомогат'!J70</f>
        <v>-367982.7200000002</v>
      </c>
      <c r="I73" s="36">
        <f>'[1]вспомогат'!K70</f>
        <v>96.17587266485279</v>
      </c>
      <c r="J73" s="37">
        <f>'[1]вспомогат'!L70</f>
        <v>-92342.3500000001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1483031.99</v>
      </c>
      <c r="F74" s="38">
        <f>'[1]вспомогат'!H71</f>
        <v>243342.34000000008</v>
      </c>
      <c r="G74" s="39">
        <f>'[1]вспомогат'!I71</f>
        <v>42.66259809112395</v>
      </c>
      <c r="H74" s="35">
        <f>'[1]вспомогат'!J71</f>
        <v>-327045.6599999999</v>
      </c>
      <c r="I74" s="36">
        <f>'[1]вспомогат'!K71</f>
        <v>82.14250447813771</v>
      </c>
      <c r="J74" s="37">
        <f>'[1]вспомогат'!L71</f>
        <v>-322406.01</v>
      </c>
    </row>
    <row r="75" spans="1:10" ht="15" customHeight="1">
      <c r="A75" s="51" t="s">
        <v>77</v>
      </c>
      <c r="B75" s="41">
        <f>SUM(B39:B74)</f>
        <v>917359834</v>
      </c>
      <c r="C75" s="41">
        <f>SUM(C39:C74)</f>
        <v>307775371</v>
      </c>
      <c r="D75" s="41">
        <f>SUM(D39:D74)</f>
        <v>66796678</v>
      </c>
      <c r="E75" s="41">
        <f>SUM(E39:E74)</f>
        <v>323492089.61999995</v>
      </c>
      <c r="F75" s="41">
        <f>SUM(F39:F74)</f>
        <v>42598355.12000002</v>
      </c>
      <c r="G75" s="42">
        <f>F75/D75*100</f>
        <v>63.773164168433674</v>
      </c>
      <c r="H75" s="41">
        <f>SUM(H39:H74)</f>
        <v>-24198322.879999995</v>
      </c>
      <c r="I75" s="43">
        <f>E75/C75*100</f>
        <v>105.106555007613</v>
      </c>
      <c r="J75" s="41">
        <f>SUM(J39:J74)</f>
        <v>15716718.62</v>
      </c>
    </row>
    <row r="76" spans="1:10" ht="15.75" customHeight="1">
      <c r="A76" s="54" t="s">
        <v>78</v>
      </c>
      <c r="B76" s="55">
        <f>'[1]вспомогат'!B72</f>
        <v>10002267149</v>
      </c>
      <c r="C76" s="55">
        <f>'[1]вспомогат'!C72</f>
        <v>3870799804</v>
      </c>
      <c r="D76" s="55">
        <f>'[1]вспомогат'!D72</f>
        <v>842607179</v>
      </c>
      <c r="E76" s="55">
        <f>'[1]вспомогат'!G72</f>
        <v>3954879411.3999987</v>
      </c>
      <c r="F76" s="55">
        <f>'[1]вспомогат'!H72</f>
        <v>689019128.5800002</v>
      </c>
      <c r="G76" s="56">
        <f>'[1]вспомогат'!I72</f>
        <v>81.77228318867672</v>
      </c>
      <c r="H76" s="55">
        <f>'[1]вспомогат'!J72</f>
        <v>-153588050.41999987</v>
      </c>
      <c r="I76" s="56">
        <f>'[1]вспомогат'!K72</f>
        <v>102.17215076101618</v>
      </c>
      <c r="J76" s="55">
        <f>'[1]вспомогат'!L72</f>
        <v>84079607.39999996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23.05.2018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2018-05-24T05:08:41Z</dcterms:created>
  <dcterms:modified xsi:type="dcterms:W3CDTF">2018-05-24T05:09:05Z</dcterms:modified>
  <cp:category/>
  <cp:version/>
  <cp:contentType/>
  <cp:contentStatus/>
</cp:coreProperties>
</file>