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7555" windowHeight="89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<sst xmlns="http://schemas.openxmlformats.org/spreadsheetml/2006/main" count="84" uniqueCount="79">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</sst>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8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18.05.2018</v>
          </cell>
        </row>
        <row r="6">
          <cell r="G6" t="str">
            <v>Фактично надійшло на 18.05.2018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772457925.16</v>
          </cell>
          <cell r="H10">
            <v>178842740.41999996</v>
          </cell>
          <cell r="I10">
            <v>87.19582750663439</v>
          </cell>
          <cell r="J10">
            <v>-26261959.580000043</v>
          </cell>
          <cell r="K10">
            <v>105.66115934264317</v>
          </cell>
          <cell r="L10">
            <v>41387085.15999997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1779130342.16</v>
          </cell>
          <cell r="H11">
            <v>244903406.0400002</v>
          </cell>
          <cell r="I11">
            <v>66.84044924672494</v>
          </cell>
          <cell r="J11">
            <v>-121496593.9599998</v>
          </cell>
          <cell r="K11">
            <v>96.35384247977883</v>
          </cell>
          <cell r="L11">
            <v>-67324657.83999991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144460695.98</v>
          </cell>
          <cell r="H12">
            <v>18529414.08999999</v>
          </cell>
          <cell r="I12">
            <v>54.54453852521913</v>
          </cell>
          <cell r="J12">
            <v>-15441748.910000011</v>
          </cell>
          <cell r="K12">
            <v>98.34886422076093</v>
          </cell>
          <cell r="L12">
            <v>-2425287.0200000107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216787018.19</v>
          </cell>
          <cell r="H13">
            <v>28725331.74000001</v>
          </cell>
          <cell r="I13">
            <v>70.29844186434946</v>
          </cell>
          <cell r="J13">
            <v>-12136643.25999999</v>
          </cell>
          <cell r="K13">
            <v>100.5994882901077</v>
          </cell>
          <cell r="L13">
            <v>1291868.1899999976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196788060.58</v>
          </cell>
          <cell r="H14">
            <v>25358600.360000014</v>
          </cell>
          <cell r="I14">
            <v>61.14336779669194</v>
          </cell>
          <cell r="J14">
            <v>-16115399.639999986</v>
          </cell>
          <cell r="K14">
            <v>95.4346032434215</v>
          </cell>
          <cell r="L14">
            <v>-9413939.419999987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28051692.64</v>
          </cell>
          <cell r="H15">
            <v>3675059.1400000006</v>
          </cell>
          <cell r="I15">
            <v>60.77391046948125</v>
          </cell>
          <cell r="J15">
            <v>-2372040.8599999994</v>
          </cell>
          <cell r="K15">
            <v>93.29045215702446</v>
          </cell>
          <cell r="L15">
            <v>-2017507.3599999994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13412426.39</v>
          </cell>
          <cell r="H16">
            <v>1394165.5300000012</v>
          </cell>
          <cell r="I16">
            <v>52.806040005863316</v>
          </cell>
          <cell r="J16">
            <v>-1245997.4699999988</v>
          </cell>
          <cell r="K16">
            <v>105.55311505183485</v>
          </cell>
          <cell r="L16">
            <v>705623.3900000006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96231709.94</v>
          </cell>
          <cell r="H17">
            <v>14531675.030000001</v>
          </cell>
          <cell r="I17">
            <v>76.3607529847281</v>
          </cell>
          <cell r="J17">
            <v>-4498617.969999999</v>
          </cell>
          <cell r="K17">
            <v>112.09698708735081</v>
          </cell>
          <cell r="L17">
            <v>10384879.939999998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61900</v>
          </cell>
          <cell r="H18">
            <v>5560</v>
          </cell>
          <cell r="I18">
            <v>78.86524822695036</v>
          </cell>
          <cell r="J18">
            <v>-1490</v>
          </cell>
          <cell r="K18">
            <v>175.10608203677512</v>
          </cell>
          <cell r="L18">
            <v>26550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1601683.01</v>
          </cell>
          <cell r="H19">
            <v>148919.17999999993</v>
          </cell>
          <cell r="I19">
            <v>72.44736445233633</v>
          </cell>
          <cell r="J19">
            <v>-56635.820000000065</v>
          </cell>
          <cell r="K19">
            <v>155.38327310473954</v>
          </cell>
          <cell r="L19">
            <v>570888.01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43881921.55</v>
          </cell>
          <cell r="H20">
            <v>5661974.519999996</v>
          </cell>
          <cell r="I20">
            <v>64.67130302525305</v>
          </cell>
          <cell r="J20">
            <v>-3093028.480000004</v>
          </cell>
          <cell r="K20">
            <v>108.80863959797513</v>
          </cell>
          <cell r="L20">
            <v>3552475.549999997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9664829.44</v>
          </cell>
          <cell r="H21">
            <v>877855.3399999999</v>
          </cell>
          <cell r="I21">
            <v>50.02138738204859</v>
          </cell>
          <cell r="J21">
            <v>-877104.6600000001</v>
          </cell>
          <cell r="K21">
            <v>118.37596625398676</v>
          </cell>
          <cell r="L21">
            <v>1500309.4399999995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21137499.5</v>
          </cell>
          <cell r="H22">
            <v>2729290.9499999993</v>
          </cell>
          <cell r="I22">
            <v>61.984823399558486</v>
          </cell>
          <cell r="J22">
            <v>-1673869.0500000007</v>
          </cell>
          <cell r="K22">
            <v>104.26536998607494</v>
          </cell>
          <cell r="L22">
            <v>864709.5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2414044.41</v>
          </cell>
          <cell r="H23">
            <v>264786.76000000024</v>
          </cell>
          <cell r="I23">
            <v>45.0992573920153</v>
          </cell>
          <cell r="J23">
            <v>-322333.23999999976</v>
          </cell>
          <cell r="K23">
            <v>95.56836238666313</v>
          </cell>
          <cell r="L23">
            <v>-111942.58999999985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13766405.71</v>
          </cell>
          <cell r="H24">
            <v>1265485.960000001</v>
          </cell>
          <cell r="I24">
            <v>53.00633486134012</v>
          </cell>
          <cell r="J24">
            <v>-1121938.039999999</v>
          </cell>
          <cell r="K24">
            <v>106.31961107291599</v>
          </cell>
          <cell r="L24">
            <v>818271.7100000009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36379247.22</v>
          </cell>
          <cell r="H25">
            <v>4161822.259999998</v>
          </cell>
          <cell r="I25">
            <v>48.68209712528242</v>
          </cell>
          <cell r="J25">
            <v>-4387156.740000002</v>
          </cell>
          <cell r="K25">
            <v>89.32777693896544</v>
          </cell>
          <cell r="L25">
            <v>-4346323.780000001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19740023.12</v>
          </cell>
          <cell r="H26">
            <v>2403343.4400000013</v>
          </cell>
          <cell r="I26">
            <v>60.99964821710033</v>
          </cell>
          <cell r="J26">
            <v>-1536586.5599999987</v>
          </cell>
          <cell r="K26">
            <v>103.30514923756284</v>
          </cell>
          <cell r="L26">
            <v>631563.120000001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17508914.62</v>
          </cell>
          <cell r="H27">
            <v>1774327.3800000008</v>
          </cell>
          <cell r="I27">
            <v>46.1380401399696</v>
          </cell>
          <cell r="J27">
            <v>-2071365.6199999992</v>
          </cell>
          <cell r="K27">
            <v>91.8955614369095</v>
          </cell>
          <cell r="L27">
            <v>-1544143.379999999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53156.53</v>
          </cell>
          <cell r="H28">
            <v>3717.459999999999</v>
          </cell>
          <cell r="I28">
            <v>94.95427841634736</v>
          </cell>
          <cell r="J28">
            <v>-197.54000000000087</v>
          </cell>
          <cell r="K28">
            <v>106.82582395498392</v>
          </cell>
          <cell r="L28">
            <v>3396.529999999999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62473748.45</v>
          </cell>
          <cell r="H29">
            <v>7530108.470000006</v>
          </cell>
          <cell r="I29">
            <v>54.56226312312219</v>
          </cell>
          <cell r="J29">
            <v>-6270837.529999994</v>
          </cell>
          <cell r="K29">
            <v>93.92890405513373</v>
          </cell>
          <cell r="L29">
            <v>-4037991.549999997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13236834.79</v>
          </cell>
          <cell r="H30">
            <v>1309708.5699999984</v>
          </cell>
          <cell r="I30">
            <v>52.97074555320835</v>
          </cell>
          <cell r="J30">
            <v>-1162804.4300000016</v>
          </cell>
          <cell r="K30">
            <v>109.2238474025532</v>
          </cell>
          <cell r="L30">
            <v>1117837.789999999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10178686.5</v>
          </cell>
          <cell r="H31">
            <v>956868.4700000007</v>
          </cell>
          <cell r="I31">
            <v>51.39386594078745</v>
          </cell>
          <cell r="J31">
            <v>-904965.5299999993</v>
          </cell>
          <cell r="K31">
            <v>91.83513249964903</v>
          </cell>
          <cell r="L31">
            <v>-904965.5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11835768.91</v>
          </cell>
          <cell r="H32">
            <v>1213295.3000000007</v>
          </cell>
          <cell r="I32">
            <v>40.97720526474527</v>
          </cell>
          <cell r="J32">
            <v>-1747607.6999999993</v>
          </cell>
          <cell r="K32">
            <v>94.0547504536347</v>
          </cell>
          <cell r="L32">
            <v>-748145.0899999999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19937083.33</v>
          </cell>
          <cell r="H33">
            <v>2021869.25</v>
          </cell>
          <cell r="I33">
            <v>48.37086464564495</v>
          </cell>
          <cell r="J33">
            <v>-2158062.75</v>
          </cell>
          <cell r="K33">
            <v>102.87866761407321</v>
          </cell>
          <cell r="L33">
            <v>557863.3299999982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172812.65</v>
          </cell>
          <cell r="H34">
            <v>618.7399999999907</v>
          </cell>
          <cell r="I34">
            <v>3.173025641025593</v>
          </cell>
          <cell r="J34">
            <v>-18881.26000000001</v>
          </cell>
          <cell r="K34">
            <v>190.11292629262925</v>
          </cell>
          <cell r="L34">
            <v>81912.65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2081663.73</v>
          </cell>
          <cell r="H35">
            <v>189601.79000000004</v>
          </cell>
          <cell r="I35">
            <v>34.68177394867293</v>
          </cell>
          <cell r="J35">
            <v>-357088.20999999996</v>
          </cell>
          <cell r="K35">
            <v>91.28770797949247</v>
          </cell>
          <cell r="L35">
            <v>-198669.27000000002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4760170.84</v>
          </cell>
          <cell r="H36">
            <v>431104.63999999966</v>
          </cell>
          <cell r="I36">
            <v>26.739516126031</v>
          </cell>
          <cell r="J36">
            <v>-1181133.3600000003</v>
          </cell>
          <cell r="K36">
            <v>84.26833615840462</v>
          </cell>
          <cell r="L36">
            <v>-888654.1600000001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14285182.7</v>
          </cell>
          <cell r="H37">
            <v>1737849.8599999994</v>
          </cell>
          <cell r="I37">
            <v>62.53863515809821</v>
          </cell>
          <cell r="J37">
            <v>-1040992.1400000006</v>
          </cell>
          <cell r="K37">
            <v>97.49446656876623</v>
          </cell>
          <cell r="L37">
            <v>-367118.30000000075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7022475.1</v>
          </cell>
          <cell r="H38">
            <v>868924.8499999996</v>
          </cell>
          <cell r="I38">
            <v>73.11566569198726</v>
          </cell>
          <cell r="J38">
            <v>-319500.1500000004</v>
          </cell>
          <cell r="K38">
            <v>104.42478801209592</v>
          </cell>
          <cell r="L38">
            <v>297563.0999999996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5406162.7</v>
          </cell>
          <cell r="H39">
            <v>569489.4400000004</v>
          </cell>
          <cell r="I39">
            <v>47.68794506782787</v>
          </cell>
          <cell r="J39">
            <v>-624710.5599999996</v>
          </cell>
          <cell r="K39">
            <v>93.71219296573004</v>
          </cell>
          <cell r="L39">
            <v>-362737.2999999998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6214465.29</v>
          </cell>
          <cell r="H40">
            <v>537368.54</v>
          </cell>
          <cell r="I40">
            <v>78.49196337801045</v>
          </cell>
          <cell r="J40">
            <v>-147247.45999999996</v>
          </cell>
          <cell r="K40">
            <v>137.95942977782514</v>
          </cell>
          <cell r="L40">
            <v>1709905.29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9769952.57</v>
          </cell>
          <cell r="H41">
            <v>801171.2000000011</v>
          </cell>
          <cell r="I41">
            <v>87.1953793059165</v>
          </cell>
          <cell r="J41">
            <v>-117651.79999999888</v>
          </cell>
          <cell r="K41">
            <v>119.27388065131423</v>
          </cell>
          <cell r="L41">
            <v>1578760.5700000003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10940264.97</v>
          </cell>
          <cell r="H42">
            <v>1499798.620000001</v>
          </cell>
          <cell r="I42">
            <v>73.53266072965965</v>
          </cell>
          <cell r="J42">
            <v>-539837.379999999</v>
          </cell>
          <cell r="K42">
            <v>99.24128491673324</v>
          </cell>
          <cell r="L42">
            <v>-83640.02999999933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16603530.75</v>
          </cell>
          <cell r="H43">
            <v>2112215.6799999997</v>
          </cell>
          <cell r="I43">
            <v>47.242113475063086</v>
          </cell>
          <cell r="J43">
            <v>-2358828.3200000003</v>
          </cell>
          <cell r="K43">
            <v>91.42387821977636</v>
          </cell>
          <cell r="L43">
            <v>-1557513.25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7929425.76</v>
          </cell>
          <cell r="H44">
            <v>937095.0699999994</v>
          </cell>
          <cell r="I44">
            <v>24.504143970382525</v>
          </cell>
          <cell r="J44">
            <v>-2887135.9300000006</v>
          </cell>
          <cell r="K44">
            <v>74.63458885081799</v>
          </cell>
          <cell r="L44">
            <v>-2694905.24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9566573.6</v>
          </cell>
          <cell r="H45">
            <v>1223721.8399999999</v>
          </cell>
          <cell r="I45">
            <v>67.07614928274144</v>
          </cell>
          <cell r="J45">
            <v>-600655.1600000001</v>
          </cell>
          <cell r="K45">
            <v>109.28498366306876</v>
          </cell>
          <cell r="L45">
            <v>812787.5999999996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3212167.02</v>
          </cell>
          <cell r="H46">
            <v>303162.93000000017</v>
          </cell>
          <cell r="I46">
            <v>41.53189935776601</v>
          </cell>
          <cell r="J46">
            <v>-426789.06999999983</v>
          </cell>
          <cell r="K46">
            <v>95.61776731024715</v>
          </cell>
          <cell r="L46">
            <v>-147215.97999999998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2588508.73</v>
          </cell>
          <cell r="H47">
            <v>220240</v>
          </cell>
          <cell r="I47">
            <v>38.93601298338537</v>
          </cell>
          <cell r="J47">
            <v>-345406</v>
          </cell>
          <cell r="K47">
            <v>102.80059611038963</v>
          </cell>
          <cell r="L47">
            <v>70518.72999999998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3135253.88</v>
          </cell>
          <cell r="H48">
            <v>383485.6799999997</v>
          </cell>
          <cell r="I48">
            <v>31.037323066488693</v>
          </cell>
          <cell r="J48">
            <v>-852077.3200000003</v>
          </cell>
          <cell r="K48">
            <v>80.72904864593458</v>
          </cell>
          <cell r="L48">
            <v>-748421.1200000001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7545940.35</v>
          </cell>
          <cell r="H49">
            <v>847580.7999999998</v>
          </cell>
          <cell r="I49">
            <v>59.861628646090814</v>
          </cell>
          <cell r="J49">
            <v>-568319.2000000002</v>
          </cell>
          <cell r="K49">
            <v>111.03649621610646</v>
          </cell>
          <cell r="L49">
            <v>750030.3499999996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3211264.39</v>
          </cell>
          <cell r="H50">
            <v>315750.02</v>
          </cell>
          <cell r="I50">
            <v>41.774164186015746</v>
          </cell>
          <cell r="J50">
            <v>-440099.98</v>
          </cell>
          <cell r="K50">
            <v>94.6691419336504</v>
          </cell>
          <cell r="L50">
            <v>-180827.60999999987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2926068.43</v>
          </cell>
          <cell r="H51">
            <v>247806.93999999994</v>
          </cell>
          <cell r="I51">
            <v>50.889606735804485</v>
          </cell>
          <cell r="J51">
            <v>-239143.06000000006</v>
          </cell>
          <cell r="K51">
            <v>112.53979492544318</v>
          </cell>
          <cell r="L51">
            <v>326038.43000000017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17675661.56</v>
          </cell>
          <cell r="H52">
            <v>2029935.5699999984</v>
          </cell>
          <cell r="I52">
            <v>51.85020613026816</v>
          </cell>
          <cell r="J52">
            <v>-1885064.4300000016</v>
          </cell>
          <cell r="K52">
            <v>107.15964255184997</v>
          </cell>
          <cell r="L52">
            <v>1180961.5599999987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21688279.9</v>
          </cell>
          <cell r="H53">
            <v>2637782.0199999996</v>
          </cell>
          <cell r="I53">
            <v>57.52881792936281</v>
          </cell>
          <cell r="J53">
            <v>-1947366.9800000004</v>
          </cell>
          <cell r="K53">
            <v>98.17424381617299</v>
          </cell>
          <cell r="L53">
            <v>-403339.1000000015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10574472.47</v>
          </cell>
          <cell r="H54">
            <v>1007980.4100000001</v>
          </cell>
          <cell r="I54">
            <v>55.340969034808396</v>
          </cell>
          <cell r="J54">
            <v>-813419.5899999999</v>
          </cell>
          <cell r="K54">
            <v>119.25312210662833</v>
          </cell>
          <cell r="L54">
            <v>1707222.4700000007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20343462.8</v>
          </cell>
          <cell r="H55">
            <v>1686370.3100000024</v>
          </cell>
          <cell r="I55">
            <v>36.64857625685059</v>
          </cell>
          <cell r="J55">
            <v>-2915091.6899999976</v>
          </cell>
          <cell r="K55">
            <v>133.0133370575959</v>
          </cell>
          <cell r="L55">
            <v>5049159.800000001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24155778.11</v>
          </cell>
          <cell r="H56">
            <v>2897877.3200000003</v>
          </cell>
          <cell r="I56">
            <v>60.67849130719735</v>
          </cell>
          <cell r="J56">
            <v>-1877912.6799999997</v>
          </cell>
          <cell r="K56">
            <v>101.260881043991</v>
          </cell>
          <cell r="L56">
            <v>300783.1099999994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3421448.25</v>
          </cell>
          <cell r="H57">
            <v>397000.48</v>
          </cell>
          <cell r="I57">
            <v>51.091119679194485</v>
          </cell>
          <cell r="J57">
            <v>-380043.52</v>
          </cell>
          <cell r="K57">
            <v>95.1337773810914</v>
          </cell>
          <cell r="L57">
            <v>-175011.75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19140614.97</v>
          </cell>
          <cell r="H58">
            <v>2776672.129999999</v>
          </cell>
          <cell r="I58">
            <v>75.57468528830503</v>
          </cell>
          <cell r="J58">
            <v>-897404.870000001</v>
          </cell>
          <cell r="K58">
            <v>109.29616825313275</v>
          </cell>
          <cell r="L58">
            <v>1628001.9699999988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4017115.39</v>
          </cell>
          <cell r="H59">
            <v>286809.86000000034</v>
          </cell>
          <cell r="I59">
            <v>36.91132577629524</v>
          </cell>
          <cell r="J59">
            <v>-490214.13999999966</v>
          </cell>
          <cell r="K59">
            <v>99.92526068873566</v>
          </cell>
          <cell r="L59">
            <v>-3004.6099999998696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5140110.7</v>
          </cell>
          <cell r="H60">
            <v>787153.1600000001</v>
          </cell>
          <cell r="I60">
            <v>83.22529472092705</v>
          </cell>
          <cell r="J60">
            <v>-158656.83999999985</v>
          </cell>
          <cell r="K60">
            <v>146.02130899318487</v>
          </cell>
          <cell r="L60">
            <v>1620000.7000000002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2589128.05</v>
          </cell>
          <cell r="H61">
            <v>224670.58999999985</v>
          </cell>
          <cell r="I61">
            <v>42.13318793261555</v>
          </cell>
          <cell r="J61">
            <v>-308568.41000000015</v>
          </cell>
          <cell r="K61">
            <v>93.01899987066363</v>
          </cell>
          <cell r="L61">
            <v>-194311.9500000002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2620425.24</v>
          </cell>
          <cell r="H62">
            <v>200191.06000000006</v>
          </cell>
          <cell r="I62">
            <v>33.80463694697738</v>
          </cell>
          <cell r="J62">
            <v>-392008.93999999994</v>
          </cell>
          <cell r="K62">
            <v>93.15080302868722</v>
          </cell>
          <cell r="L62">
            <v>-192674.75999999978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2600504.82</v>
          </cell>
          <cell r="H63">
            <v>205773.85999999987</v>
          </cell>
          <cell r="I63">
            <v>75.59906830130309</v>
          </cell>
          <cell r="J63">
            <v>-66417.14000000013</v>
          </cell>
          <cell r="K63">
            <v>138.9701966794708</v>
          </cell>
          <cell r="L63">
            <v>729236.8199999998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4674349.36</v>
          </cell>
          <cell r="H64">
            <v>352391.61000000034</v>
          </cell>
          <cell r="I64">
            <v>42.18541073095989</v>
          </cell>
          <cell r="J64">
            <v>-482948.38999999966</v>
          </cell>
          <cell r="K64">
            <v>129.93778407866847</v>
          </cell>
          <cell r="L64">
            <v>1076974.3600000003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3121002.13</v>
          </cell>
          <cell r="H65">
            <v>299953.5099999998</v>
          </cell>
          <cell r="I65">
            <v>67.06918364152669</v>
          </cell>
          <cell r="J65">
            <v>-147276.49000000022</v>
          </cell>
          <cell r="K65">
            <v>106.42803512361465</v>
          </cell>
          <cell r="L65">
            <v>188502.1299999999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9825098.93</v>
          </cell>
          <cell r="H66">
            <v>1234815.6899999995</v>
          </cell>
          <cell r="I66">
            <v>63.71321831251894</v>
          </cell>
          <cell r="J66">
            <v>-703268.3100000005</v>
          </cell>
          <cell r="K66">
            <v>110.35539842502811</v>
          </cell>
          <cell r="L66">
            <v>921955.9299999997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16958986.01</v>
          </cell>
          <cell r="H67">
            <v>1602906.3400000017</v>
          </cell>
          <cell r="I67">
            <v>49.68776220893148</v>
          </cell>
          <cell r="J67">
            <v>-1623051.6599999983</v>
          </cell>
          <cell r="K67">
            <v>92.51249844394057</v>
          </cell>
          <cell r="L67">
            <v>-1372575.9899999984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23874963.02</v>
          </cell>
          <cell r="H68">
            <v>2479875.66</v>
          </cell>
          <cell r="I68">
            <v>50.1124790572885</v>
          </cell>
          <cell r="J68">
            <v>-2468743.34</v>
          </cell>
          <cell r="K68">
            <v>94.93287875225518</v>
          </cell>
          <cell r="L68">
            <v>-1274345.9800000004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4980152.93</v>
          </cell>
          <cell r="H69">
            <v>775181.5499999998</v>
          </cell>
          <cell r="I69">
            <v>64.64155687124749</v>
          </cell>
          <cell r="J69">
            <v>-424018.4500000002</v>
          </cell>
          <cell r="K69">
            <v>93.63829895647268</v>
          </cell>
          <cell r="L69">
            <v>-338347.0700000003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2283894.78</v>
          </cell>
          <cell r="H70">
            <v>228704.40999999968</v>
          </cell>
          <cell r="I70">
            <v>36.00623602758268</v>
          </cell>
          <cell r="J70">
            <v>-406475.5900000003</v>
          </cell>
          <cell r="K70">
            <v>94.58178678361556</v>
          </cell>
          <cell r="L70">
            <v>-130835.2200000002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1437549.99</v>
          </cell>
          <cell r="H71">
            <v>197860.34000000008</v>
          </cell>
          <cell r="I71">
            <v>34.688727673092714</v>
          </cell>
          <cell r="J71">
            <v>-372527.6599999999</v>
          </cell>
          <cell r="K71">
            <v>79.6233373840586</v>
          </cell>
          <cell r="L71">
            <v>-367888.01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3849686500.999999</v>
          </cell>
          <cell r="H72">
            <v>583826218.1800002</v>
          </cell>
          <cell r="I72">
            <v>69.2880659850158</v>
          </cell>
          <cell r="J72">
            <v>-258780960.81999984</v>
          </cell>
          <cell r="K72">
            <v>99.45454934202014</v>
          </cell>
          <cell r="L72">
            <v>-21113302.999999955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772457925.16</v>
      </c>
      <c r="F10" s="32">
        <f>'[5]вспомогат'!H10</f>
        <v>178842740.41999996</v>
      </c>
      <c r="G10" s="33">
        <f>'[5]вспомогат'!I10</f>
        <v>87.19582750663439</v>
      </c>
      <c r="H10" s="34">
        <f>'[5]вспомогат'!J10</f>
        <v>-26261959.580000043</v>
      </c>
      <c r="I10" s="35">
        <f>'[5]вспомогат'!K10</f>
        <v>105.66115934264317</v>
      </c>
      <c r="J10" s="36">
        <f>'[5]вспомогат'!L10</f>
        <v>41387085.15999997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1779130342.16</v>
      </c>
      <c r="F12" s="37">
        <f>'[5]вспомогат'!H11</f>
        <v>244903406.0400002</v>
      </c>
      <c r="G12" s="38">
        <f>'[5]вспомогат'!I11</f>
        <v>66.84044924672494</v>
      </c>
      <c r="H12" s="34">
        <f>'[5]вспомогат'!J11</f>
        <v>-121496593.9599998</v>
      </c>
      <c r="I12" s="35">
        <f>'[5]вспомогат'!K11</f>
        <v>96.35384247977883</v>
      </c>
      <c r="J12" s="36">
        <f>'[5]вспомогат'!L11</f>
        <v>-67324657.83999991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144460695.98</v>
      </c>
      <c r="F13" s="37">
        <f>'[5]вспомогат'!H12</f>
        <v>18529414.08999999</v>
      </c>
      <c r="G13" s="38">
        <f>'[5]вспомогат'!I12</f>
        <v>54.54453852521913</v>
      </c>
      <c r="H13" s="34">
        <f>'[5]вспомогат'!J12</f>
        <v>-15441748.910000011</v>
      </c>
      <c r="I13" s="35">
        <f>'[5]вспомогат'!K12</f>
        <v>98.34886422076093</v>
      </c>
      <c r="J13" s="36">
        <f>'[5]вспомогат'!L12</f>
        <v>-2425287.0200000107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216787018.19</v>
      </c>
      <c r="F14" s="37">
        <f>'[5]вспомогат'!H13</f>
        <v>28725331.74000001</v>
      </c>
      <c r="G14" s="38">
        <f>'[5]вспомогат'!I13</f>
        <v>70.29844186434946</v>
      </c>
      <c r="H14" s="34">
        <f>'[5]вспомогат'!J13</f>
        <v>-12136643.25999999</v>
      </c>
      <c r="I14" s="35">
        <f>'[5]вспомогат'!K13</f>
        <v>100.5994882901077</v>
      </c>
      <c r="J14" s="36">
        <f>'[5]вспомогат'!L13</f>
        <v>1291868.1899999976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196788060.58</v>
      </c>
      <c r="F15" s="37">
        <f>'[5]вспомогат'!H14</f>
        <v>25358600.360000014</v>
      </c>
      <c r="G15" s="38">
        <f>'[5]вспомогат'!I14</f>
        <v>61.14336779669194</v>
      </c>
      <c r="H15" s="34">
        <f>'[5]вспомогат'!J14</f>
        <v>-16115399.639999986</v>
      </c>
      <c r="I15" s="35">
        <f>'[5]вспомогат'!K14</f>
        <v>95.4346032434215</v>
      </c>
      <c r="J15" s="36">
        <f>'[5]вспомогат'!L14</f>
        <v>-9413939.419999987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28051692.64</v>
      </c>
      <c r="F16" s="37">
        <f>'[5]вспомогат'!H15</f>
        <v>3675059.1400000006</v>
      </c>
      <c r="G16" s="38">
        <f>'[5]вспомогат'!I15</f>
        <v>60.77391046948125</v>
      </c>
      <c r="H16" s="34">
        <f>'[5]вспомогат'!J15</f>
        <v>-2372040.8599999994</v>
      </c>
      <c r="I16" s="35">
        <f>'[5]вспомогат'!K15</f>
        <v>93.29045215702446</v>
      </c>
      <c r="J16" s="36">
        <f>'[5]вспомогат'!L15</f>
        <v>-2017507.3599999994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2365217809.55</v>
      </c>
      <c r="F17" s="40">
        <f>SUM(F12:F16)</f>
        <v>321191811.3700002</v>
      </c>
      <c r="G17" s="41">
        <f>F17/D17*100</f>
        <v>65.71642482003402</v>
      </c>
      <c r="H17" s="40">
        <f>SUM(H12:H16)</f>
        <v>-167562426.62999982</v>
      </c>
      <c r="I17" s="42">
        <f>E17/C17*100</f>
        <v>96.73267826030441</v>
      </c>
      <c r="J17" s="40">
        <f>SUM(J12:J16)</f>
        <v>-79889523.44999991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13412426.39</v>
      </c>
      <c r="F18" s="44">
        <f>'[5]вспомогат'!H16</f>
        <v>1394165.5300000012</v>
      </c>
      <c r="G18" s="45">
        <f>'[5]вспомогат'!I16</f>
        <v>52.806040005863316</v>
      </c>
      <c r="H18" s="46">
        <f>'[5]вспомогат'!J16</f>
        <v>-1245997.4699999988</v>
      </c>
      <c r="I18" s="47">
        <f>'[5]вспомогат'!K16</f>
        <v>105.55311505183485</v>
      </c>
      <c r="J18" s="48">
        <f>'[5]вспомогат'!L16</f>
        <v>705623.3900000006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96231709.94</v>
      </c>
      <c r="F19" s="37">
        <f>'[5]вспомогат'!H17</f>
        <v>14531675.030000001</v>
      </c>
      <c r="G19" s="38">
        <f>'[5]вспомогат'!I17</f>
        <v>76.3607529847281</v>
      </c>
      <c r="H19" s="34">
        <f>'[5]вспомогат'!J17</f>
        <v>-4498617.969999999</v>
      </c>
      <c r="I19" s="35">
        <f>'[5]вспомогат'!K17</f>
        <v>112.09698708735081</v>
      </c>
      <c r="J19" s="36">
        <f>'[5]вспомогат'!L17</f>
        <v>10384879.939999998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61900</v>
      </c>
      <c r="F20" s="37">
        <f>'[5]вспомогат'!H18</f>
        <v>5560</v>
      </c>
      <c r="G20" s="38">
        <f>'[5]вспомогат'!I18</f>
        <v>78.86524822695036</v>
      </c>
      <c r="H20" s="34">
        <f>'[5]вспомогат'!J18</f>
        <v>-1490</v>
      </c>
      <c r="I20" s="35">
        <f>'[5]вспомогат'!K18</f>
        <v>175.10608203677512</v>
      </c>
      <c r="J20" s="36">
        <f>'[5]вспомогат'!L18</f>
        <v>26550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1601683.01</v>
      </c>
      <c r="F21" s="37">
        <f>'[5]вспомогат'!H19</f>
        <v>148919.17999999993</v>
      </c>
      <c r="G21" s="38">
        <f>'[5]вспомогат'!I19</f>
        <v>72.44736445233633</v>
      </c>
      <c r="H21" s="34">
        <f>'[5]вспомогат'!J19</f>
        <v>-56635.820000000065</v>
      </c>
      <c r="I21" s="35">
        <f>'[5]вспомогат'!K19</f>
        <v>155.38327310473954</v>
      </c>
      <c r="J21" s="36">
        <f>'[5]вспомогат'!L19</f>
        <v>570888.01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43881921.55</v>
      </c>
      <c r="F22" s="37">
        <f>'[5]вспомогат'!H20</f>
        <v>5661974.519999996</v>
      </c>
      <c r="G22" s="38">
        <f>'[5]вспомогат'!I20</f>
        <v>64.67130302525305</v>
      </c>
      <c r="H22" s="34">
        <f>'[5]вспомогат'!J20</f>
        <v>-3093028.480000004</v>
      </c>
      <c r="I22" s="35">
        <f>'[5]вспомогат'!K20</f>
        <v>108.80863959797513</v>
      </c>
      <c r="J22" s="36">
        <f>'[5]вспомогат'!L20</f>
        <v>3552475.549999997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9664829.44</v>
      </c>
      <c r="F23" s="37">
        <f>'[5]вспомогат'!H21</f>
        <v>877855.3399999999</v>
      </c>
      <c r="G23" s="38">
        <f>'[5]вспомогат'!I21</f>
        <v>50.02138738204859</v>
      </c>
      <c r="H23" s="34">
        <f>'[5]вспомогат'!J21</f>
        <v>-877104.6600000001</v>
      </c>
      <c r="I23" s="35">
        <f>'[5]вспомогат'!K21</f>
        <v>118.37596625398676</v>
      </c>
      <c r="J23" s="36">
        <f>'[5]вспомогат'!L21</f>
        <v>1500309.4399999995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21137499.5</v>
      </c>
      <c r="F24" s="37">
        <f>'[5]вспомогат'!H22</f>
        <v>2729290.9499999993</v>
      </c>
      <c r="G24" s="38">
        <f>'[5]вспомогат'!I22</f>
        <v>61.984823399558486</v>
      </c>
      <c r="H24" s="34">
        <f>'[5]вспомогат'!J22</f>
        <v>-1673869.0500000007</v>
      </c>
      <c r="I24" s="35">
        <f>'[5]вспомогат'!K22</f>
        <v>104.26536998607494</v>
      </c>
      <c r="J24" s="36">
        <f>'[5]вспомогат'!L22</f>
        <v>864709.5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2414044.41</v>
      </c>
      <c r="F25" s="37">
        <f>'[5]вспомогат'!H23</f>
        <v>264786.76000000024</v>
      </c>
      <c r="G25" s="38">
        <f>'[5]вспомогат'!I23</f>
        <v>45.0992573920153</v>
      </c>
      <c r="H25" s="34">
        <f>'[5]вспомогат'!J23</f>
        <v>-322333.23999999976</v>
      </c>
      <c r="I25" s="35">
        <f>'[5]вспомогат'!K23</f>
        <v>95.56836238666313</v>
      </c>
      <c r="J25" s="36">
        <f>'[5]вспомогат'!L23</f>
        <v>-111942.58999999985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13766405.71</v>
      </c>
      <c r="F26" s="37">
        <f>'[5]вспомогат'!H24</f>
        <v>1265485.960000001</v>
      </c>
      <c r="G26" s="38">
        <f>'[5]вспомогат'!I24</f>
        <v>53.00633486134012</v>
      </c>
      <c r="H26" s="34">
        <f>'[5]вспомогат'!J24</f>
        <v>-1121938.039999999</v>
      </c>
      <c r="I26" s="35">
        <f>'[5]вспомогат'!K24</f>
        <v>106.31961107291599</v>
      </c>
      <c r="J26" s="36">
        <f>'[5]вспомогат'!L24</f>
        <v>818271.7100000009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36379247.22</v>
      </c>
      <c r="F27" s="37">
        <f>'[5]вспомогат'!H25</f>
        <v>4161822.259999998</v>
      </c>
      <c r="G27" s="38">
        <f>'[5]вспомогат'!I25</f>
        <v>48.68209712528242</v>
      </c>
      <c r="H27" s="34">
        <f>'[5]вспомогат'!J25</f>
        <v>-4387156.740000002</v>
      </c>
      <c r="I27" s="35">
        <f>'[5]вспомогат'!K25</f>
        <v>89.32777693896544</v>
      </c>
      <c r="J27" s="36">
        <f>'[5]вспомогат'!L25</f>
        <v>-4346323.780000001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19740023.12</v>
      </c>
      <c r="F28" s="37">
        <f>'[5]вспомогат'!H26</f>
        <v>2403343.4400000013</v>
      </c>
      <c r="G28" s="38">
        <f>'[5]вспомогат'!I26</f>
        <v>60.99964821710033</v>
      </c>
      <c r="H28" s="34">
        <f>'[5]вспомогат'!J26</f>
        <v>-1536586.5599999987</v>
      </c>
      <c r="I28" s="35">
        <f>'[5]вспомогат'!K26</f>
        <v>103.30514923756284</v>
      </c>
      <c r="J28" s="36">
        <f>'[5]вспомогат'!L26</f>
        <v>631563.120000001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17508914.62</v>
      </c>
      <c r="F29" s="37">
        <f>'[5]вспомогат'!H27</f>
        <v>1774327.3800000008</v>
      </c>
      <c r="G29" s="38">
        <f>'[5]вспомогат'!I27</f>
        <v>46.1380401399696</v>
      </c>
      <c r="H29" s="34">
        <f>'[5]вспомогат'!J27</f>
        <v>-2071365.6199999992</v>
      </c>
      <c r="I29" s="35">
        <f>'[5]вспомогат'!K27</f>
        <v>91.8955614369095</v>
      </c>
      <c r="J29" s="36">
        <f>'[5]вспомогат'!L27</f>
        <v>-1544143.379999999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53156.53</v>
      </c>
      <c r="F30" s="37">
        <f>'[5]вспомогат'!H28</f>
        <v>3717.459999999999</v>
      </c>
      <c r="G30" s="38">
        <f>'[5]вспомогат'!I28</f>
        <v>94.95427841634736</v>
      </c>
      <c r="H30" s="34">
        <f>'[5]вспомогат'!J28</f>
        <v>-197.54000000000087</v>
      </c>
      <c r="I30" s="35">
        <f>'[5]вспомогат'!K28</f>
        <v>106.82582395498392</v>
      </c>
      <c r="J30" s="36">
        <f>'[5]вспомогат'!L28</f>
        <v>3396.529999999999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62473748.45</v>
      </c>
      <c r="F31" s="37">
        <f>'[5]вспомогат'!H29</f>
        <v>7530108.470000006</v>
      </c>
      <c r="G31" s="38">
        <f>'[5]вспомогат'!I29</f>
        <v>54.56226312312219</v>
      </c>
      <c r="H31" s="34">
        <f>'[5]вспомогат'!J29</f>
        <v>-6270837.529999994</v>
      </c>
      <c r="I31" s="35">
        <f>'[5]вспомогат'!K29</f>
        <v>93.92890405513373</v>
      </c>
      <c r="J31" s="36">
        <f>'[5]вспомогат'!L29</f>
        <v>-4037991.549999997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13236834.79</v>
      </c>
      <c r="F32" s="37">
        <f>'[5]вспомогат'!H30</f>
        <v>1309708.5699999984</v>
      </c>
      <c r="G32" s="38">
        <f>'[5]вспомогат'!I30</f>
        <v>52.97074555320835</v>
      </c>
      <c r="H32" s="34">
        <f>'[5]вспомогат'!J30</f>
        <v>-1162804.4300000016</v>
      </c>
      <c r="I32" s="35">
        <f>'[5]вспомогат'!K30</f>
        <v>109.2238474025532</v>
      </c>
      <c r="J32" s="36">
        <f>'[5]вспомогат'!L30</f>
        <v>1117837.789999999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10178686.5</v>
      </c>
      <c r="F33" s="37">
        <f>'[5]вспомогат'!H31</f>
        <v>956868.4700000007</v>
      </c>
      <c r="G33" s="38">
        <f>'[5]вспомогат'!I31</f>
        <v>51.39386594078745</v>
      </c>
      <c r="H33" s="34">
        <f>'[5]вспомогат'!J31</f>
        <v>-904965.5299999993</v>
      </c>
      <c r="I33" s="35">
        <f>'[5]вспомогат'!K31</f>
        <v>91.83513249964903</v>
      </c>
      <c r="J33" s="36">
        <f>'[5]вспомогат'!L31</f>
        <v>-904965.5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11835768.91</v>
      </c>
      <c r="F34" s="37">
        <f>'[5]вспомогат'!H32</f>
        <v>1213295.3000000007</v>
      </c>
      <c r="G34" s="38">
        <f>'[5]вспомогат'!I32</f>
        <v>40.97720526474527</v>
      </c>
      <c r="H34" s="34">
        <f>'[5]вспомогат'!J32</f>
        <v>-1747607.6999999993</v>
      </c>
      <c r="I34" s="35">
        <f>'[5]вспомогат'!K32</f>
        <v>94.0547504536347</v>
      </c>
      <c r="J34" s="36">
        <f>'[5]вспомогат'!L32</f>
        <v>-748145.0899999999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19937083.33</v>
      </c>
      <c r="F35" s="37">
        <f>'[5]вспомогат'!H33</f>
        <v>2021869.25</v>
      </c>
      <c r="G35" s="38">
        <f>'[5]вспомогат'!I33</f>
        <v>48.37086464564495</v>
      </c>
      <c r="H35" s="34">
        <f>'[5]вспомогат'!J33</f>
        <v>-2158062.75</v>
      </c>
      <c r="I35" s="35">
        <f>'[5]вспомогат'!K33</f>
        <v>102.87866761407321</v>
      </c>
      <c r="J35" s="36">
        <f>'[5]вспомогат'!L33</f>
        <v>557863.3299999982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172812.65</v>
      </c>
      <c r="F36" s="37">
        <f>'[5]вспомогат'!H34</f>
        <v>618.7399999999907</v>
      </c>
      <c r="G36" s="38">
        <f>'[5]вспомогат'!I34</f>
        <v>3.173025641025593</v>
      </c>
      <c r="H36" s="34">
        <f>'[5]вспомогат'!J34</f>
        <v>-18881.26000000001</v>
      </c>
      <c r="I36" s="35">
        <f>'[5]вспомогат'!K34</f>
        <v>190.11292629262925</v>
      </c>
      <c r="J36" s="36">
        <f>'[5]вспомогат'!L34</f>
        <v>81912.65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2081663.73</v>
      </c>
      <c r="F37" s="37">
        <f>'[5]вспомогат'!H35</f>
        <v>189601.79000000004</v>
      </c>
      <c r="G37" s="38">
        <f>'[5]вспомогат'!I35</f>
        <v>34.68177394867293</v>
      </c>
      <c r="H37" s="34">
        <f>'[5]вспомогат'!J35</f>
        <v>-357088.20999999996</v>
      </c>
      <c r="I37" s="35">
        <f>'[5]вспомогат'!K35</f>
        <v>91.28770797949247</v>
      </c>
      <c r="J37" s="36">
        <f>'[5]вспомогат'!L35</f>
        <v>-198669.27000000002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395770359.79999995</v>
      </c>
      <c r="F38" s="40">
        <f>SUM(F18:F37)</f>
        <v>48444994.400000006</v>
      </c>
      <c r="G38" s="41">
        <f>F38/D38*100</f>
        <v>59.114179921132205</v>
      </c>
      <c r="H38" s="40">
        <f>SUM(H18:H37)</f>
        <v>-33506568.6</v>
      </c>
      <c r="I38" s="42">
        <f>E38/C38*100</f>
        <v>102.30688537611815</v>
      </c>
      <c r="J38" s="40">
        <f>SUM(J18:J37)</f>
        <v>8924099.799999997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4760170.84</v>
      </c>
      <c r="F39" s="37">
        <f>'[5]вспомогат'!H36</f>
        <v>431104.63999999966</v>
      </c>
      <c r="G39" s="38">
        <f>'[5]вспомогат'!I36</f>
        <v>26.739516126031</v>
      </c>
      <c r="H39" s="34">
        <f>'[5]вспомогат'!J36</f>
        <v>-1181133.3600000003</v>
      </c>
      <c r="I39" s="35">
        <f>'[5]вспомогат'!K36</f>
        <v>84.26833615840462</v>
      </c>
      <c r="J39" s="36">
        <f>'[5]вспомогат'!L36</f>
        <v>-888654.1600000001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14285182.7</v>
      </c>
      <c r="F40" s="37">
        <f>'[5]вспомогат'!H37</f>
        <v>1737849.8599999994</v>
      </c>
      <c r="G40" s="38">
        <f>'[5]вспомогат'!I37</f>
        <v>62.53863515809821</v>
      </c>
      <c r="H40" s="34">
        <f>'[5]вспомогат'!J37</f>
        <v>-1040992.1400000006</v>
      </c>
      <c r="I40" s="35">
        <f>'[5]вспомогат'!K37</f>
        <v>97.49446656876623</v>
      </c>
      <c r="J40" s="36">
        <f>'[5]вспомогат'!L37</f>
        <v>-367118.30000000075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7022475.1</v>
      </c>
      <c r="F41" s="37">
        <f>'[5]вспомогат'!H38</f>
        <v>868924.8499999996</v>
      </c>
      <c r="G41" s="38">
        <f>'[5]вспомогат'!I38</f>
        <v>73.11566569198726</v>
      </c>
      <c r="H41" s="34">
        <f>'[5]вспомогат'!J38</f>
        <v>-319500.1500000004</v>
      </c>
      <c r="I41" s="35">
        <f>'[5]вспомогат'!K38</f>
        <v>104.42478801209592</v>
      </c>
      <c r="J41" s="36">
        <f>'[5]вспомогат'!L38</f>
        <v>297563.0999999996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5406162.7</v>
      </c>
      <c r="F42" s="37">
        <f>'[5]вспомогат'!H39</f>
        <v>569489.4400000004</v>
      </c>
      <c r="G42" s="38">
        <f>'[5]вспомогат'!I39</f>
        <v>47.68794506782787</v>
      </c>
      <c r="H42" s="34">
        <f>'[5]вспомогат'!J39</f>
        <v>-624710.5599999996</v>
      </c>
      <c r="I42" s="35">
        <f>'[5]вспомогат'!K39</f>
        <v>93.71219296573004</v>
      </c>
      <c r="J42" s="36">
        <f>'[5]вспомогат'!L39</f>
        <v>-362737.2999999998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6214465.29</v>
      </c>
      <c r="F43" s="37">
        <f>'[5]вспомогат'!H40</f>
        <v>537368.54</v>
      </c>
      <c r="G43" s="38">
        <f>'[5]вспомогат'!I40</f>
        <v>78.49196337801045</v>
      </c>
      <c r="H43" s="34">
        <f>'[5]вспомогат'!J40</f>
        <v>-147247.45999999996</v>
      </c>
      <c r="I43" s="35">
        <f>'[5]вспомогат'!K40</f>
        <v>137.95942977782514</v>
      </c>
      <c r="J43" s="36">
        <f>'[5]вспомогат'!L40</f>
        <v>1709905.29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9769952.57</v>
      </c>
      <c r="F44" s="37">
        <f>'[5]вспомогат'!H41</f>
        <v>801171.2000000011</v>
      </c>
      <c r="G44" s="38">
        <f>'[5]вспомогат'!I41</f>
        <v>87.1953793059165</v>
      </c>
      <c r="H44" s="34">
        <f>'[5]вспомогат'!J41</f>
        <v>-117651.79999999888</v>
      </c>
      <c r="I44" s="35">
        <f>'[5]вспомогат'!K41</f>
        <v>119.27388065131423</v>
      </c>
      <c r="J44" s="36">
        <f>'[5]вспомогат'!L41</f>
        <v>1578760.5700000003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10940264.97</v>
      </c>
      <c r="F45" s="37">
        <f>'[5]вспомогат'!H42</f>
        <v>1499798.620000001</v>
      </c>
      <c r="G45" s="38">
        <f>'[5]вспомогат'!I42</f>
        <v>73.53266072965965</v>
      </c>
      <c r="H45" s="34">
        <f>'[5]вспомогат'!J42</f>
        <v>-539837.379999999</v>
      </c>
      <c r="I45" s="35">
        <f>'[5]вспомогат'!K42</f>
        <v>99.24128491673324</v>
      </c>
      <c r="J45" s="36">
        <f>'[5]вспомогат'!L42</f>
        <v>-83640.02999999933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16603530.75</v>
      </c>
      <c r="F46" s="37">
        <f>'[5]вспомогат'!H43</f>
        <v>2112215.6799999997</v>
      </c>
      <c r="G46" s="38">
        <f>'[5]вспомогат'!I43</f>
        <v>47.242113475063086</v>
      </c>
      <c r="H46" s="34">
        <f>'[5]вспомогат'!J43</f>
        <v>-2358828.3200000003</v>
      </c>
      <c r="I46" s="35">
        <f>'[5]вспомогат'!K43</f>
        <v>91.42387821977636</v>
      </c>
      <c r="J46" s="36">
        <f>'[5]вспомогат'!L43</f>
        <v>-1557513.25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7929425.76</v>
      </c>
      <c r="F47" s="37">
        <f>'[5]вспомогат'!H44</f>
        <v>937095.0699999994</v>
      </c>
      <c r="G47" s="38">
        <f>'[5]вспомогат'!I44</f>
        <v>24.504143970382525</v>
      </c>
      <c r="H47" s="34">
        <f>'[5]вспомогат'!J44</f>
        <v>-2887135.9300000006</v>
      </c>
      <c r="I47" s="35">
        <f>'[5]вспомогат'!K44</f>
        <v>74.63458885081799</v>
      </c>
      <c r="J47" s="36">
        <f>'[5]вспомогат'!L44</f>
        <v>-2694905.24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9566573.6</v>
      </c>
      <c r="F48" s="37">
        <f>'[5]вспомогат'!H45</f>
        <v>1223721.8399999999</v>
      </c>
      <c r="G48" s="38">
        <f>'[5]вспомогат'!I45</f>
        <v>67.07614928274144</v>
      </c>
      <c r="H48" s="34">
        <f>'[5]вспомогат'!J45</f>
        <v>-600655.1600000001</v>
      </c>
      <c r="I48" s="35">
        <f>'[5]вспомогат'!K45</f>
        <v>109.28498366306876</v>
      </c>
      <c r="J48" s="36">
        <f>'[5]вспомогат'!L45</f>
        <v>812787.5999999996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3212167.02</v>
      </c>
      <c r="F49" s="37">
        <f>'[5]вспомогат'!H46</f>
        <v>303162.93000000017</v>
      </c>
      <c r="G49" s="38">
        <f>'[5]вспомогат'!I46</f>
        <v>41.53189935776601</v>
      </c>
      <c r="H49" s="34">
        <f>'[5]вспомогат'!J46</f>
        <v>-426789.06999999983</v>
      </c>
      <c r="I49" s="35">
        <f>'[5]вспомогат'!K46</f>
        <v>95.61776731024715</v>
      </c>
      <c r="J49" s="36">
        <f>'[5]вспомогат'!L46</f>
        <v>-147215.97999999998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2588508.73</v>
      </c>
      <c r="F50" s="37">
        <f>'[5]вспомогат'!H47</f>
        <v>220240</v>
      </c>
      <c r="G50" s="38">
        <f>'[5]вспомогат'!I47</f>
        <v>38.93601298338537</v>
      </c>
      <c r="H50" s="34">
        <f>'[5]вспомогат'!J47</f>
        <v>-345406</v>
      </c>
      <c r="I50" s="35">
        <f>'[5]вспомогат'!K47</f>
        <v>102.80059611038963</v>
      </c>
      <c r="J50" s="36">
        <f>'[5]вспомогат'!L47</f>
        <v>70518.72999999998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3135253.88</v>
      </c>
      <c r="F51" s="37">
        <f>'[5]вспомогат'!H48</f>
        <v>383485.6799999997</v>
      </c>
      <c r="G51" s="38">
        <f>'[5]вспомогат'!I48</f>
        <v>31.037323066488693</v>
      </c>
      <c r="H51" s="34">
        <f>'[5]вспомогат'!J48</f>
        <v>-852077.3200000003</v>
      </c>
      <c r="I51" s="35">
        <f>'[5]вспомогат'!K48</f>
        <v>80.72904864593458</v>
      </c>
      <c r="J51" s="36">
        <f>'[5]вспомогат'!L48</f>
        <v>-748421.1200000001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7545940.35</v>
      </c>
      <c r="F52" s="37">
        <f>'[5]вспомогат'!H49</f>
        <v>847580.7999999998</v>
      </c>
      <c r="G52" s="38">
        <f>'[5]вспомогат'!I49</f>
        <v>59.861628646090814</v>
      </c>
      <c r="H52" s="34">
        <f>'[5]вспомогат'!J49</f>
        <v>-568319.2000000002</v>
      </c>
      <c r="I52" s="35">
        <f>'[5]вспомогат'!K49</f>
        <v>111.03649621610646</v>
      </c>
      <c r="J52" s="36">
        <f>'[5]вспомогат'!L49</f>
        <v>750030.3499999996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3211264.39</v>
      </c>
      <c r="F53" s="37">
        <f>'[5]вспомогат'!H50</f>
        <v>315750.02</v>
      </c>
      <c r="G53" s="38">
        <f>'[5]вспомогат'!I50</f>
        <v>41.774164186015746</v>
      </c>
      <c r="H53" s="34">
        <f>'[5]вспомогат'!J50</f>
        <v>-440099.98</v>
      </c>
      <c r="I53" s="35">
        <f>'[5]вспомогат'!K50</f>
        <v>94.6691419336504</v>
      </c>
      <c r="J53" s="36">
        <f>'[5]вспомогат'!L50</f>
        <v>-180827.60999999987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2926068.43</v>
      </c>
      <c r="F54" s="37">
        <f>'[5]вспомогат'!H51</f>
        <v>247806.93999999994</v>
      </c>
      <c r="G54" s="38">
        <f>'[5]вспомогат'!I51</f>
        <v>50.889606735804485</v>
      </c>
      <c r="H54" s="34">
        <f>'[5]вспомогат'!J51</f>
        <v>-239143.06000000006</v>
      </c>
      <c r="I54" s="35">
        <f>'[5]вспомогат'!K51</f>
        <v>112.53979492544318</v>
      </c>
      <c r="J54" s="36">
        <f>'[5]вспомогат'!L51</f>
        <v>326038.43000000017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17675661.56</v>
      </c>
      <c r="F55" s="37">
        <f>'[5]вспомогат'!H52</f>
        <v>2029935.5699999984</v>
      </c>
      <c r="G55" s="38">
        <f>'[5]вспомогат'!I52</f>
        <v>51.85020613026816</v>
      </c>
      <c r="H55" s="34">
        <f>'[5]вспомогат'!J52</f>
        <v>-1885064.4300000016</v>
      </c>
      <c r="I55" s="35">
        <f>'[5]вспомогат'!K52</f>
        <v>107.15964255184997</v>
      </c>
      <c r="J55" s="36">
        <f>'[5]вспомогат'!L52</f>
        <v>1180961.5599999987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21688279.9</v>
      </c>
      <c r="F56" s="37">
        <f>'[5]вспомогат'!H53</f>
        <v>2637782.0199999996</v>
      </c>
      <c r="G56" s="38">
        <f>'[5]вспомогат'!I53</f>
        <v>57.52881792936281</v>
      </c>
      <c r="H56" s="34">
        <f>'[5]вспомогат'!J53</f>
        <v>-1947366.9800000004</v>
      </c>
      <c r="I56" s="35">
        <f>'[5]вспомогат'!K53</f>
        <v>98.17424381617299</v>
      </c>
      <c r="J56" s="36">
        <f>'[5]вспомогат'!L53</f>
        <v>-403339.1000000015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10574472.47</v>
      </c>
      <c r="F57" s="37">
        <f>'[5]вспомогат'!H54</f>
        <v>1007980.4100000001</v>
      </c>
      <c r="G57" s="38">
        <f>'[5]вспомогат'!I54</f>
        <v>55.340969034808396</v>
      </c>
      <c r="H57" s="34">
        <f>'[5]вспомогат'!J54</f>
        <v>-813419.5899999999</v>
      </c>
      <c r="I57" s="35">
        <f>'[5]вспомогат'!K54</f>
        <v>119.25312210662833</v>
      </c>
      <c r="J57" s="36">
        <f>'[5]вспомогат'!L54</f>
        <v>1707222.4700000007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20343462.8</v>
      </c>
      <c r="F58" s="37">
        <f>'[5]вспомогат'!H55</f>
        <v>1686370.3100000024</v>
      </c>
      <c r="G58" s="38">
        <f>'[5]вспомогат'!I55</f>
        <v>36.64857625685059</v>
      </c>
      <c r="H58" s="34">
        <f>'[5]вспомогат'!J55</f>
        <v>-2915091.6899999976</v>
      </c>
      <c r="I58" s="35">
        <f>'[5]вспомогат'!K55</f>
        <v>133.0133370575959</v>
      </c>
      <c r="J58" s="36">
        <f>'[5]вспомогат'!L55</f>
        <v>5049159.800000001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24155778.11</v>
      </c>
      <c r="F59" s="37">
        <f>'[5]вспомогат'!H56</f>
        <v>2897877.3200000003</v>
      </c>
      <c r="G59" s="38">
        <f>'[5]вспомогат'!I56</f>
        <v>60.67849130719735</v>
      </c>
      <c r="H59" s="34">
        <f>'[5]вспомогат'!J56</f>
        <v>-1877912.6799999997</v>
      </c>
      <c r="I59" s="35">
        <f>'[5]вспомогат'!K56</f>
        <v>101.260881043991</v>
      </c>
      <c r="J59" s="36">
        <f>'[5]вспомогат'!L56</f>
        <v>300783.1099999994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3421448.25</v>
      </c>
      <c r="F60" s="37">
        <f>'[5]вспомогат'!H57</f>
        <v>397000.48</v>
      </c>
      <c r="G60" s="38">
        <f>'[5]вспомогат'!I57</f>
        <v>51.091119679194485</v>
      </c>
      <c r="H60" s="34">
        <f>'[5]вспомогат'!J57</f>
        <v>-380043.52</v>
      </c>
      <c r="I60" s="35">
        <f>'[5]вспомогат'!K57</f>
        <v>95.1337773810914</v>
      </c>
      <c r="J60" s="36">
        <f>'[5]вспомогат'!L57</f>
        <v>-175011.75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19140614.97</v>
      </c>
      <c r="F61" s="37">
        <f>'[5]вспомогат'!H58</f>
        <v>2776672.129999999</v>
      </c>
      <c r="G61" s="38">
        <f>'[5]вспомогат'!I58</f>
        <v>75.57468528830503</v>
      </c>
      <c r="H61" s="34">
        <f>'[5]вспомогат'!J58</f>
        <v>-897404.870000001</v>
      </c>
      <c r="I61" s="35">
        <f>'[5]вспомогат'!K58</f>
        <v>109.29616825313275</v>
      </c>
      <c r="J61" s="36">
        <f>'[5]вспомогат'!L58</f>
        <v>1628001.9699999988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4017115.39</v>
      </c>
      <c r="F62" s="37">
        <f>'[5]вспомогат'!H59</f>
        <v>286809.86000000034</v>
      </c>
      <c r="G62" s="38">
        <f>'[5]вспомогат'!I59</f>
        <v>36.91132577629524</v>
      </c>
      <c r="H62" s="34">
        <f>'[5]вспомогат'!J59</f>
        <v>-490214.13999999966</v>
      </c>
      <c r="I62" s="35">
        <f>'[5]вспомогат'!K59</f>
        <v>99.92526068873566</v>
      </c>
      <c r="J62" s="36">
        <f>'[5]вспомогат'!L59</f>
        <v>-3004.6099999998696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5140110.7</v>
      </c>
      <c r="F63" s="37">
        <f>'[5]вспомогат'!H60</f>
        <v>787153.1600000001</v>
      </c>
      <c r="G63" s="38">
        <f>'[5]вспомогат'!I60</f>
        <v>83.22529472092705</v>
      </c>
      <c r="H63" s="34">
        <f>'[5]вспомогат'!J60</f>
        <v>-158656.83999999985</v>
      </c>
      <c r="I63" s="35">
        <f>'[5]вспомогат'!K60</f>
        <v>146.02130899318487</v>
      </c>
      <c r="J63" s="36">
        <f>'[5]вспомогат'!L60</f>
        <v>1620000.7000000002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2589128.05</v>
      </c>
      <c r="F64" s="37">
        <f>'[5]вспомогат'!H61</f>
        <v>224670.58999999985</v>
      </c>
      <c r="G64" s="38">
        <f>'[5]вспомогат'!I61</f>
        <v>42.13318793261555</v>
      </c>
      <c r="H64" s="34">
        <f>'[5]вспомогат'!J61</f>
        <v>-308568.41000000015</v>
      </c>
      <c r="I64" s="35">
        <f>'[5]вспомогат'!K61</f>
        <v>93.01899987066363</v>
      </c>
      <c r="J64" s="36">
        <f>'[5]вспомогат'!L61</f>
        <v>-194311.9500000002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2620425.24</v>
      </c>
      <c r="F65" s="37">
        <f>'[5]вспомогат'!H62</f>
        <v>200191.06000000006</v>
      </c>
      <c r="G65" s="38">
        <f>'[5]вспомогат'!I62</f>
        <v>33.80463694697738</v>
      </c>
      <c r="H65" s="34">
        <f>'[5]вспомогат'!J62</f>
        <v>-392008.93999999994</v>
      </c>
      <c r="I65" s="35">
        <f>'[5]вспомогат'!K62</f>
        <v>93.15080302868722</v>
      </c>
      <c r="J65" s="36">
        <f>'[5]вспомогат'!L62</f>
        <v>-192674.75999999978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2600504.82</v>
      </c>
      <c r="F66" s="37">
        <f>'[5]вспомогат'!H63</f>
        <v>205773.85999999987</v>
      </c>
      <c r="G66" s="38">
        <f>'[5]вспомогат'!I63</f>
        <v>75.59906830130309</v>
      </c>
      <c r="H66" s="34">
        <f>'[5]вспомогат'!J63</f>
        <v>-66417.14000000013</v>
      </c>
      <c r="I66" s="35">
        <f>'[5]вспомогат'!K63</f>
        <v>138.9701966794708</v>
      </c>
      <c r="J66" s="36">
        <f>'[5]вспомогат'!L63</f>
        <v>729236.8199999998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4674349.36</v>
      </c>
      <c r="F67" s="37">
        <f>'[5]вспомогат'!H64</f>
        <v>352391.61000000034</v>
      </c>
      <c r="G67" s="38">
        <f>'[5]вспомогат'!I64</f>
        <v>42.18541073095989</v>
      </c>
      <c r="H67" s="34">
        <f>'[5]вспомогат'!J64</f>
        <v>-482948.38999999966</v>
      </c>
      <c r="I67" s="35">
        <f>'[5]вспомогат'!K64</f>
        <v>129.93778407866847</v>
      </c>
      <c r="J67" s="36">
        <f>'[5]вспомогат'!L64</f>
        <v>1076974.3600000003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3121002.13</v>
      </c>
      <c r="F68" s="37">
        <f>'[5]вспомогат'!H65</f>
        <v>299953.5099999998</v>
      </c>
      <c r="G68" s="38">
        <f>'[5]вспомогат'!I65</f>
        <v>67.06918364152669</v>
      </c>
      <c r="H68" s="34">
        <f>'[5]вспомогат'!J65</f>
        <v>-147276.49000000022</v>
      </c>
      <c r="I68" s="35">
        <f>'[5]вспомогат'!K65</f>
        <v>106.42803512361465</v>
      </c>
      <c r="J68" s="36">
        <f>'[5]вспомогат'!L65</f>
        <v>188502.1299999999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9825098.93</v>
      </c>
      <c r="F69" s="37">
        <f>'[5]вспомогат'!H66</f>
        <v>1234815.6899999995</v>
      </c>
      <c r="G69" s="38">
        <f>'[5]вспомогат'!I66</f>
        <v>63.71321831251894</v>
      </c>
      <c r="H69" s="34">
        <f>'[5]вспомогат'!J66</f>
        <v>-703268.3100000005</v>
      </c>
      <c r="I69" s="35">
        <f>'[5]вспомогат'!K66</f>
        <v>110.35539842502811</v>
      </c>
      <c r="J69" s="36">
        <f>'[5]вспомогат'!L66</f>
        <v>921955.9299999997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16958986.01</v>
      </c>
      <c r="F70" s="37">
        <f>'[5]вспомогат'!H67</f>
        <v>1602906.3400000017</v>
      </c>
      <c r="G70" s="38">
        <f>'[5]вспомогат'!I67</f>
        <v>49.68776220893148</v>
      </c>
      <c r="H70" s="34">
        <f>'[5]вспомогат'!J67</f>
        <v>-1623051.6599999983</v>
      </c>
      <c r="I70" s="35">
        <f>'[5]вспомогат'!K67</f>
        <v>92.51249844394057</v>
      </c>
      <c r="J70" s="36">
        <f>'[5]вспомогат'!L67</f>
        <v>-1372575.9899999984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23874963.02</v>
      </c>
      <c r="F71" s="37">
        <f>'[5]вспомогат'!H68</f>
        <v>2479875.66</v>
      </c>
      <c r="G71" s="38">
        <f>'[5]вспомогат'!I68</f>
        <v>50.1124790572885</v>
      </c>
      <c r="H71" s="34">
        <f>'[5]вспомогат'!J68</f>
        <v>-2468743.34</v>
      </c>
      <c r="I71" s="35">
        <f>'[5]вспомогат'!K68</f>
        <v>94.93287875225518</v>
      </c>
      <c r="J71" s="36">
        <f>'[5]вспомогат'!L68</f>
        <v>-1274345.9800000004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4980152.93</v>
      </c>
      <c r="F72" s="37">
        <f>'[5]вспомогат'!H69</f>
        <v>775181.5499999998</v>
      </c>
      <c r="G72" s="38">
        <f>'[5]вспомогат'!I69</f>
        <v>64.64155687124749</v>
      </c>
      <c r="H72" s="34">
        <f>'[5]вспомогат'!J69</f>
        <v>-424018.4500000002</v>
      </c>
      <c r="I72" s="35">
        <f>'[5]вспомогат'!K69</f>
        <v>93.63829895647268</v>
      </c>
      <c r="J72" s="36">
        <f>'[5]вспомогат'!L69</f>
        <v>-338347.0700000003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2283894.78</v>
      </c>
      <c r="F73" s="37">
        <f>'[5]вспомогат'!H70</f>
        <v>228704.40999999968</v>
      </c>
      <c r="G73" s="38">
        <f>'[5]вспомогат'!I70</f>
        <v>36.00623602758268</v>
      </c>
      <c r="H73" s="34">
        <f>'[5]вспомогат'!J70</f>
        <v>-406475.5900000003</v>
      </c>
      <c r="I73" s="35">
        <f>'[5]вспомогат'!K70</f>
        <v>94.58178678361556</v>
      </c>
      <c r="J73" s="36">
        <f>'[5]вспомогат'!L70</f>
        <v>-130835.2200000002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1437549.99</v>
      </c>
      <c r="F74" s="37">
        <f>'[5]вспомогат'!H71</f>
        <v>197860.34000000008</v>
      </c>
      <c r="G74" s="38">
        <f>'[5]вспомогат'!I71</f>
        <v>34.688727673092714</v>
      </c>
      <c r="H74" s="34">
        <f>'[5]вспомогат'!J71</f>
        <v>-372527.6599999999</v>
      </c>
      <c r="I74" s="35">
        <f>'[5]вспомогат'!K71</f>
        <v>79.6233373840586</v>
      </c>
      <c r="J74" s="36">
        <f>'[5]вспомогат'!L71</f>
        <v>-367888.01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316240406.49</v>
      </c>
      <c r="F75" s="40">
        <f>SUM(F39:F74)</f>
        <v>35346671.989999995</v>
      </c>
      <c r="G75" s="41">
        <f>F75/D75*100</f>
        <v>52.91681120728787</v>
      </c>
      <c r="H75" s="40">
        <f>SUM(H39:H74)</f>
        <v>-31450006.010000005</v>
      </c>
      <c r="I75" s="42">
        <f>E75/C75*100</f>
        <v>102.75039404956156</v>
      </c>
      <c r="J75" s="40">
        <f>SUM(J39:J74)</f>
        <v>8465035.489999998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3849686500.999999</v>
      </c>
      <c r="F76" s="54">
        <f>'[5]вспомогат'!H72</f>
        <v>583826218.1800002</v>
      </c>
      <c r="G76" s="55">
        <f>'[5]вспомогат'!I72</f>
        <v>69.2880659850158</v>
      </c>
      <c r="H76" s="54">
        <f>'[5]вспомогат'!J72</f>
        <v>-258780960.81999984</v>
      </c>
      <c r="I76" s="55">
        <f>'[5]вспомогат'!K72</f>
        <v>99.45454934202014</v>
      </c>
      <c r="J76" s="54">
        <f>'[5]вспомогат'!L72</f>
        <v>-21113302.999999955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18.05.2018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2018-05-21T05:48:25Z</cp:lastPrinted>
  <dcterms:created xsi:type="dcterms:W3CDTF">2018-05-21T05:46:58Z</dcterms:created>
  <dcterms:modified xsi:type="dcterms:W3CDTF">2018-05-21T05:50:28Z</dcterms:modified>
  <cp:category/>
  <cp:version/>
  <cp:contentType/>
  <cp:contentStatus/>
</cp:coreProperties>
</file>