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7555" windowHeight="92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<sst xmlns="http://schemas.openxmlformats.org/spreadsheetml/2006/main" count="84" uniqueCount="79">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</sst>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17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17.05.2018</v>
          </cell>
        </row>
        <row r="6">
          <cell r="G6" t="str">
            <v>Фактично надійшло на 17.05.2018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759650231.62</v>
          </cell>
          <cell r="H10">
            <v>166035046.88</v>
          </cell>
          <cell r="I10">
            <v>80.95136136812077</v>
          </cell>
          <cell r="J10">
            <v>-39069653.120000005</v>
          </cell>
          <cell r="K10">
            <v>103.90925065756966</v>
          </cell>
          <cell r="L10">
            <v>28579391.620000005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1762475430.11</v>
          </cell>
          <cell r="H11">
            <v>228248493.99</v>
          </cell>
          <cell r="I11">
            <v>62.29489464792577</v>
          </cell>
          <cell r="J11">
            <v>-138151506.01</v>
          </cell>
          <cell r="K11">
            <v>95.45184854816391</v>
          </cell>
          <cell r="L11">
            <v>-83979569.8900001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142469181.55</v>
          </cell>
          <cell r="H12">
            <v>16537899.660000011</v>
          </cell>
          <cell r="I12">
            <v>48.68217099308614</v>
          </cell>
          <cell r="J12">
            <v>-17433263.33999999</v>
          </cell>
          <cell r="K12">
            <v>96.99304088804716</v>
          </cell>
          <cell r="L12">
            <v>-4416801.449999988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210961160.14</v>
          </cell>
          <cell r="H13">
            <v>22899473.689999998</v>
          </cell>
          <cell r="I13">
            <v>56.04103494752761</v>
          </cell>
          <cell r="J13">
            <v>-17962501.310000002</v>
          </cell>
          <cell r="K13">
            <v>97.89601303788042</v>
          </cell>
          <cell r="L13">
            <v>-4533989.860000014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194321342</v>
          </cell>
          <cell r="H14">
            <v>22891881.78</v>
          </cell>
          <cell r="I14">
            <v>55.19574138014178</v>
          </cell>
          <cell r="J14">
            <v>-18582118.22</v>
          </cell>
          <cell r="K14">
            <v>94.23834007429608</v>
          </cell>
          <cell r="L14">
            <v>-11880658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27745124.55</v>
          </cell>
          <cell r="H15">
            <v>3368491.0500000007</v>
          </cell>
          <cell r="I15">
            <v>55.70423922210648</v>
          </cell>
          <cell r="J15">
            <v>-2678608.9499999993</v>
          </cell>
          <cell r="K15">
            <v>92.27091026698416</v>
          </cell>
          <cell r="L15">
            <v>-2324075.4499999993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13243516.4</v>
          </cell>
          <cell r="H16">
            <v>1225255.540000001</v>
          </cell>
          <cell r="I16">
            <v>46.4083293342116</v>
          </cell>
          <cell r="J16">
            <v>-1414907.459999999</v>
          </cell>
          <cell r="K16">
            <v>104.22382718926232</v>
          </cell>
          <cell r="L16">
            <v>536713.4000000004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94822381.74</v>
          </cell>
          <cell r="H17">
            <v>13122346.829999998</v>
          </cell>
          <cell r="I17">
            <v>68.9550435718462</v>
          </cell>
          <cell r="J17">
            <v>-5907946.170000002</v>
          </cell>
          <cell r="K17">
            <v>110.4553094622131</v>
          </cell>
          <cell r="L17">
            <v>8975551.739999995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61270</v>
          </cell>
          <cell r="H18">
            <v>4930</v>
          </cell>
          <cell r="I18">
            <v>69.9290780141844</v>
          </cell>
          <cell r="J18">
            <v>-2120</v>
          </cell>
          <cell r="K18">
            <v>173.32390381895334</v>
          </cell>
          <cell r="L18">
            <v>25920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1582178.29</v>
          </cell>
          <cell r="H19">
            <v>129414.45999999996</v>
          </cell>
          <cell r="I19">
            <v>62.95855610420566</v>
          </cell>
          <cell r="J19">
            <v>-76140.54000000004</v>
          </cell>
          <cell r="K19">
            <v>153.4910714545569</v>
          </cell>
          <cell r="L19">
            <v>551383.29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43439701.06</v>
          </cell>
          <cell r="H20">
            <v>5219754.030000001</v>
          </cell>
          <cell r="I20">
            <v>59.6202426201339</v>
          </cell>
          <cell r="J20">
            <v>-3535248.969999999</v>
          </cell>
          <cell r="K20">
            <v>107.71211947716812</v>
          </cell>
          <cell r="L20">
            <v>3110255.0600000024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9634131.41</v>
          </cell>
          <cell r="H21">
            <v>847157.3100000005</v>
          </cell>
          <cell r="I21">
            <v>48.27217201531661</v>
          </cell>
          <cell r="J21">
            <v>-907802.6899999995</v>
          </cell>
          <cell r="K21">
            <v>117.99997317662276</v>
          </cell>
          <cell r="L21">
            <v>1469611.4100000001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20915780.2</v>
          </cell>
          <cell r="H22">
            <v>2507571.6499999985</v>
          </cell>
          <cell r="I22">
            <v>56.94936477438927</v>
          </cell>
          <cell r="J22">
            <v>-1895588.3500000015</v>
          </cell>
          <cell r="K22">
            <v>103.17169072436502</v>
          </cell>
          <cell r="L22">
            <v>642990.1999999993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2374990.71</v>
          </cell>
          <cell r="H23">
            <v>225733.06000000006</v>
          </cell>
          <cell r="I23">
            <v>38.44751669164737</v>
          </cell>
          <cell r="J23">
            <v>-361386.93999999994</v>
          </cell>
          <cell r="K23">
            <v>94.02228554620432</v>
          </cell>
          <cell r="L23">
            <v>-150996.29000000004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13691975.1</v>
          </cell>
          <cell r="H24">
            <v>1191055.3499999996</v>
          </cell>
          <cell r="I24">
            <v>49.888723159355</v>
          </cell>
          <cell r="J24">
            <v>-1196368.6500000004</v>
          </cell>
          <cell r="K24">
            <v>105.74477449800874</v>
          </cell>
          <cell r="L24">
            <v>743841.0999999996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35912955.47</v>
          </cell>
          <cell r="H25">
            <v>3695530.509999998</v>
          </cell>
          <cell r="I25">
            <v>43.227741113880356</v>
          </cell>
          <cell r="J25">
            <v>-4853448.490000002</v>
          </cell>
          <cell r="K25">
            <v>88.18281631950599</v>
          </cell>
          <cell r="L25">
            <v>-4812615.530000001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19489659.49</v>
          </cell>
          <cell r="H26">
            <v>2152979.8099999987</v>
          </cell>
          <cell r="I26">
            <v>54.64512846674937</v>
          </cell>
          <cell r="J26">
            <v>-1786950.1900000013</v>
          </cell>
          <cell r="K26">
            <v>101.99492523206996</v>
          </cell>
          <cell r="L26">
            <v>381199.48999999836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17315647.7</v>
          </cell>
          <cell r="H27">
            <v>1581060.459999999</v>
          </cell>
          <cell r="I27">
            <v>41.11249805951746</v>
          </cell>
          <cell r="J27">
            <v>-2264632.540000001</v>
          </cell>
          <cell r="K27">
            <v>90.88119975281657</v>
          </cell>
          <cell r="L27">
            <v>-1737410.3000000007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53075.53</v>
          </cell>
          <cell r="H28">
            <v>3636.459999999999</v>
          </cell>
          <cell r="I28">
            <v>92.88531289910597</v>
          </cell>
          <cell r="J28">
            <v>-278.5400000000009</v>
          </cell>
          <cell r="K28">
            <v>106.66304260450161</v>
          </cell>
          <cell r="L28">
            <v>3315.529999999999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61917154.21</v>
          </cell>
          <cell r="H29">
            <v>6973514.230000004</v>
          </cell>
          <cell r="I29">
            <v>50.52924799502878</v>
          </cell>
          <cell r="J29">
            <v>-6827431.769999996</v>
          </cell>
          <cell r="K29">
            <v>93.09206797175958</v>
          </cell>
          <cell r="L29">
            <v>-4594585.789999999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13102804.72</v>
          </cell>
          <cell r="H30">
            <v>1175678.5</v>
          </cell>
          <cell r="I30">
            <v>47.549942103438894</v>
          </cell>
          <cell r="J30">
            <v>-1296834.5</v>
          </cell>
          <cell r="K30">
            <v>108.11789721542138</v>
          </cell>
          <cell r="L30">
            <v>983807.7200000007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10074805.83</v>
          </cell>
          <cell r="H31">
            <v>852987.8000000007</v>
          </cell>
          <cell r="I31">
            <v>45.81438517075103</v>
          </cell>
          <cell r="J31">
            <v>-1008846.1999999993</v>
          </cell>
          <cell r="K31">
            <v>90.8978902441181</v>
          </cell>
          <cell r="L31">
            <v>-1008846.1699999999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11762795.97</v>
          </cell>
          <cell r="H32">
            <v>1140322.3600000013</v>
          </cell>
          <cell r="I32">
            <v>38.5126550920446</v>
          </cell>
          <cell r="J32">
            <v>-1820580.6399999987</v>
          </cell>
          <cell r="K32">
            <v>93.47485980911821</v>
          </cell>
          <cell r="L32">
            <v>-821118.0299999993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19732657.4</v>
          </cell>
          <cell r="H33">
            <v>1817443.3200000003</v>
          </cell>
          <cell r="I33">
            <v>43.480212596759955</v>
          </cell>
          <cell r="J33">
            <v>-2362488.6799999997</v>
          </cell>
          <cell r="K33">
            <v>101.82379579776688</v>
          </cell>
          <cell r="L33">
            <v>353437.3999999985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172632.65</v>
          </cell>
          <cell r="H34">
            <v>438.7399999999907</v>
          </cell>
          <cell r="I34">
            <v>2.24994871794867</v>
          </cell>
          <cell r="J34">
            <v>-19061.26000000001</v>
          </cell>
          <cell r="K34">
            <v>189.91490649064906</v>
          </cell>
          <cell r="L34">
            <v>81732.65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2079406.45</v>
          </cell>
          <cell r="H35">
            <v>187344.51</v>
          </cell>
          <cell r="I35">
            <v>34.26887449925918</v>
          </cell>
          <cell r="J35">
            <v>-359345.49</v>
          </cell>
          <cell r="K35">
            <v>91.18871892833195</v>
          </cell>
          <cell r="L35">
            <v>-200926.55000000005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4703184.04</v>
          </cell>
          <cell r="H36">
            <v>374117.83999999985</v>
          </cell>
          <cell r="I36">
            <v>23.20487669934587</v>
          </cell>
          <cell r="J36">
            <v>-1238120.1600000001</v>
          </cell>
          <cell r="K36">
            <v>83.25951042916004</v>
          </cell>
          <cell r="L36">
            <v>-945640.96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14201375.24</v>
          </cell>
          <cell r="H37">
            <v>1654042.4000000004</v>
          </cell>
          <cell r="I37">
            <v>59.52272205472641</v>
          </cell>
          <cell r="J37">
            <v>-1124799.5999999996</v>
          </cell>
          <cell r="K37">
            <v>96.9224918325115</v>
          </cell>
          <cell r="L37">
            <v>-450925.7599999998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6962283.29</v>
          </cell>
          <cell r="H38">
            <v>808733.04</v>
          </cell>
          <cell r="I38">
            <v>68.05082693480868</v>
          </cell>
          <cell r="J38">
            <v>-379691.95999999996</v>
          </cell>
          <cell r="K38">
            <v>103.52973079796435</v>
          </cell>
          <cell r="L38">
            <v>237371.29000000004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5293287.13</v>
          </cell>
          <cell r="H39">
            <v>456613.8700000001</v>
          </cell>
          <cell r="I39">
            <v>38.23596298777425</v>
          </cell>
          <cell r="J39">
            <v>-737586.1299999999</v>
          </cell>
          <cell r="K39">
            <v>91.75557090606527</v>
          </cell>
          <cell r="L39">
            <v>-475612.8700000001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6169495.31</v>
          </cell>
          <cell r="H40">
            <v>492398.5599999996</v>
          </cell>
          <cell r="I40">
            <v>71.92332051836352</v>
          </cell>
          <cell r="J40">
            <v>-192217.4400000004</v>
          </cell>
          <cell r="K40">
            <v>136.96110852114302</v>
          </cell>
          <cell r="L40">
            <v>1664935.3099999996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9669730.88</v>
          </cell>
          <cell r="H41">
            <v>700949.5100000016</v>
          </cell>
          <cell r="I41">
            <v>76.28776271381993</v>
          </cell>
          <cell r="J41">
            <v>-217873.48999999836</v>
          </cell>
          <cell r="K41">
            <v>118.05035066935315</v>
          </cell>
          <cell r="L41">
            <v>1478538.8800000008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10787113.96</v>
          </cell>
          <cell r="H42">
            <v>1346647.6100000013</v>
          </cell>
          <cell r="I42">
            <v>66.02391848349417</v>
          </cell>
          <cell r="J42">
            <v>-692988.3899999987</v>
          </cell>
          <cell r="K42">
            <v>97.85202212827488</v>
          </cell>
          <cell r="L42">
            <v>-236791.0399999991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16365905.95</v>
          </cell>
          <cell r="H43">
            <v>1874590.879999999</v>
          </cell>
          <cell r="I43">
            <v>41.927363720866964</v>
          </cell>
          <cell r="J43">
            <v>-2596453.120000001</v>
          </cell>
          <cell r="K43">
            <v>90.11544683224157</v>
          </cell>
          <cell r="L43">
            <v>-1795138.0500000007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7871000.43</v>
          </cell>
          <cell r="H44">
            <v>878669.7399999993</v>
          </cell>
          <cell r="I44">
            <v>22.97637721152303</v>
          </cell>
          <cell r="J44">
            <v>-2945561.2600000007</v>
          </cell>
          <cell r="K44">
            <v>74.08466876643809</v>
          </cell>
          <cell r="L44">
            <v>-2753330.5700000003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9472777.62</v>
          </cell>
          <cell r="H45">
            <v>1129925.8599999994</v>
          </cell>
          <cell r="I45">
            <v>61.934888457813244</v>
          </cell>
          <cell r="J45">
            <v>-694451.1400000006</v>
          </cell>
          <cell r="K45">
            <v>108.21349322453165</v>
          </cell>
          <cell r="L45">
            <v>718991.6199999992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3166895.94</v>
          </cell>
          <cell r="H46">
            <v>257891.8500000001</v>
          </cell>
          <cell r="I46">
            <v>35.32997375169876</v>
          </cell>
          <cell r="J46">
            <v>-472060.1499999999</v>
          </cell>
          <cell r="K46">
            <v>94.27016627755751</v>
          </cell>
          <cell r="L46">
            <v>-192487.06000000006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2580606.13</v>
          </cell>
          <cell r="H47">
            <v>212337.3999999999</v>
          </cell>
          <cell r="I47">
            <v>37.53892010197189</v>
          </cell>
          <cell r="J47">
            <v>-353308.6000000001</v>
          </cell>
          <cell r="K47">
            <v>102.48675054309192</v>
          </cell>
          <cell r="L47">
            <v>62616.12999999989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3106208.87</v>
          </cell>
          <cell r="H48">
            <v>354440.6699999999</v>
          </cell>
          <cell r="I48">
            <v>28.686572032344763</v>
          </cell>
          <cell r="J48">
            <v>-881122.3300000001</v>
          </cell>
          <cell r="K48">
            <v>79.98117427436642</v>
          </cell>
          <cell r="L48">
            <v>-777466.1299999999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7450477.81</v>
          </cell>
          <cell r="H49">
            <v>752118.2599999998</v>
          </cell>
          <cell r="I49">
            <v>53.119447701108825</v>
          </cell>
          <cell r="J49">
            <v>-663781.7400000002</v>
          </cell>
          <cell r="K49">
            <v>109.63179044454678</v>
          </cell>
          <cell r="L49">
            <v>654567.8099999996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3206838.06</v>
          </cell>
          <cell r="H50">
            <v>311323.68999999994</v>
          </cell>
          <cell r="I50">
            <v>41.18855460739564</v>
          </cell>
          <cell r="J50">
            <v>-444526.31000000006</v>
          </cell>
          <cell r="K50">
            <v>94.53865225353559</v>
          </cell>
          <cell r="L50">
            <v>-185253.93999999994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2918038.11</v>
          </cell>
          <cell r="H51">
            <v>239776.61999999965</v>
          </cell>
          <cell r="I51">
            <v>49.24050107813937</v>
          </cell>
          <cell r="J51">
            <v>-247173.38000000035</v>
          </cell>
          <cell r="K51">
            <v>112.23094002761506</v>
          </cell>
          <cell r="L51">
            <v>318008.10999999987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17449904.63</v>
          </cell>
          <cell r="H52">
            <v>1804178.6399999987</v>
          </cell>
          <cell r="I52">
            <v>46.0837455938697</v>
          </cell>
          <cell r="J52">
            <v>-2110821.3600000013</v>
          </cell>
          <cell r="K52">
            <v>105.79097910237833</v>
          </cell>
          <cell r="L52">
            <v>955204.629999999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21482951.58</v>
          </cell>
          <cell r="H53">
            <v>2432453.6999999993</v>
          </cell>
          <cell r="I53">
            <v>53.050701296729926</v>
          </cell>
          <cell r="J53">
            <v>-2152695.3000000007</v>
          </cell>
          <cell r="K53">
            <v>97.24480392315293</v>
          </cell>
          <cell r="L53">
            <v>-608667.4200000018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10500802.37</v>
          </cell>
          <cell r="H54">
            <v>934310.3099999987</v>
          </cell>
          <cell r="I54">
            <v>51.296272647414</v>
          </cell>
          <cell r="J54">
            <v>-887089.6900000013</v>
          </cell>
          <cell r="K54">
            <v>118.42231097578167</v>
          </cell>
          <cell r="L54">
            <v>1633552.3699999992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20197185.52</v>
          </cell>
          <cell r="H55">
            <v>1540093.0300000012</v>
          </cell>
          <cell r="I55">
            <v>33.46964573433402</v>
          </cell>
          <cell r="J55">
            <v>-3061368.969999999</v>
          </cell>
          <cell r="K55">
            <v>132.05692027940077</v>
          </cell>
          <cell r="L55">
            <v>4902882.52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23742088.16</v>
          </cell>
          <cell r="H56">
            <v>2484187.370000001</v>
          </cell>
          <cell r="I56">
            <v>52.01626055584523</v>
          </cell>
          <cell r="J56">
            <v>-2291602.629999999</v>
          </cell>
          <cell r="K56">
            <v>99.52669518480302</v>
          </cell>
          <cell r="L56">
            <v>-112906.83999999985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3396211.78</v>
          </cell>
          <cell r="H57">
            <v>371764.0099999998</v>
          </cell>
          <cell r="I57">
            <v>47.84336665619962</v>
          </cell>
          <cell r="J57">
            <v>-405279.9900000002</v>
          </cell>
          <cell r="K57">
            <v>94.43207431752334</v>
          </cell>
          <cell r="L57">
            <v>-200248.2200000002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18918184.92</v>
          </cell>
          <cell r="H58">
            <v>2554242.080000002</v>
          </cell>
          <cell r="I58">
            <v>69.52064640996915</v>
          </cell>
          <cell r="J58">
            <v>-1119834.919999998</v>
          </cell>
          <cell r="K58">
            <v>108.02605482117376</v>
          </cell>
          <cell r="L58">
            <v>1405571.9200000018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3998045.48</v>
          </cell>
          <cell r="H59">
            <v>267739.9500000002</v>
          </cell>
          <cell r="I59">
            <v>34.457101711144084</v>
          </cell>
          <cell r="J59">
            <v>-509284.0499999998</v>
          </cell>
          <cell r="K59">
            <v>99.45089897813996</v>
          </cell>
          <cell r="L59">
            <v>-22074.52000000002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5117047.72</v>
          </cell>
          <cell r="H60">
            <v>764090.1799999997</v>
          </cell>
          <cell r="I60">
            <v>80.78685782556747</v>
          </cell>
          <cell r="J60">
            <v>-181719.8200000003</v>
          </cell>
          <cell r="K60">
            <v>145.36613117203723</v>
          </cell>
          <cell r="L60">
            <v>1596937.7199999997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2578330.64</v>
          </cell>
          <cell r="H61">
            <v>213873.18000000017</v>
          </cell>
          <cell r="I61">
            <v>40.10831540828787</v>
          </cell>
          <cell r="J61">
            <v>-319365.81999999983</v>
          </cell>
          <cell r="K61">
            <v>92.63108383870319</v>
          </cell>
          <cell r="L61">
            <v>-205109.35999999987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2602184.6</v>
          </cell>
          <cell r="H62">
            <v>181950.41999999993</v>
          </cell>
          <cell r="I62">
            <v>30.724488348530887</v>
          </cell>
          <cell r="J62">
            <v>-410249.5800000001</v>
          </cell>
          <cell r="K62">
            <v>92.5023852689204</v>
          </cell>
          <cell r="L62">
            <v>-210915.3999999999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2583279.19</v>
          </cell>
          <cell r="H63">
            <v>188548.22999999998</v>
          </cell>
          <cell r="I63">
            <v>69.27056001116863</v>
          </cell>
          <cell r="J63">
            <v>-83642.77000000002</v>
          </cell>
          <cell r="K63">
            <v>138.04966418492702</v>
          </cell>
          <cell r="L63">
            <v>712011.19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4618093.04</v>
          </cell>
          <cell r="H64">
            <v>296135.29000000004</v>
          </cell>
          <cell r="I64">
            <v>35.450869107189895</v>
          </cell>
          <cell r="J64">
            <v>-539204.71</v>
          </cell>
          <cell r="K64">
            <v>128.37396824073107</v>
          </cell>
          <cell r="L64">
            <v>1020718.04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3062926.41</v>
          </cell>
          <cell r="H65">
            <v>241877.79000000004</v>
          </cell>
          <cell r="I65">
            <v>54.083534199405236</v>
          </cell>
          <cell r="J65">
            <v>-205352.20999999996</v>
          </cell>
          <cell r="K65">
            <v>104.44761841432226</v>
          </cell>
          <cell r="L65">
            <v>130426.41000000015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9755609.1</v>
          </cell>
          <cell r="H66">
            <v>1165325.8599999994</v>
          </cell>
          <cell r="I66">
            <v>60.12772717797574</v>
          </cell>
          <cell r="J66">
            <v>-772758.1400000006</v>
          </cell>
          <cell r="K66">
            <v>109.57488945196094</v>
          </cell>
          <cell r="L66">
            <v>852466.0999999996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16780202.52</v>
          </cell>
          <cell r="H67">
            <v>1424122.8499999996</v>
          </cell>
          <cell r="I67">
            <v>44.145734383398654</v>
          </cell>
          <cell r="J67">
            <v>-1801835.1500000004</v>
          </cell>
          <cell r="K67">
            <v>91.53722154173222</v>
          </cell>
          <cell r="L67">
            <v>-1551359.4800000004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23694286.23</v>
          </cell>
          <cell r="H68">
            <v>2299198.870000001</v>
          </cell>
          <cell r="I68">
            <v>46.461424288271154</v>
          </cell>
          <cell r="J68">
            <v>-2649420.129999999</v>
          </cell>
          <cell r="K68">
            <v>94.21446223433017</v>
          </cell>
          <cell r="L68">
            <v>-1455022.7699999996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4922749.16</v>
          </cell>
          <cell r="H69">
            <v>717777.7800000003</v>
          </cell>
          <cell r="I69">
            <v>59.85471814543031</v>
          </cell>
          <cell r="J69">
            <v>-481422.21999999974</v>
          </cell>
          <cell r="K69">
            <v>92.55897640312118</v>
          </cell>
          <cell r="L69">
            <v>-395750.83999999985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2268901.77</v>
          </cell>
          <cell r="H70">
            <v>213711.3999999999</v>
          </cell>
          <cell r="I70">
            <v>33.64580119021378</v>
          </cell>
          <cell r="J70">
            <v>-421468.6000000001</v>
          </cell>
          <cell r="K70">
            <v>93.96088879502057</v>
          </cell>
          <cell r="L70">
            <v>-145828.22999999998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1437549.99</v>
          </cell>
          <cell r="H71">
            <v>197860.34000000008</v>
          </cell>
          <cell r="I71">
            <v>34.688727673092714</v>
          </cell>
          <cell r="J71">
            <v>-372527.6599999999</v>
          </cell>
          <cell r="K71">
            <v>79.6233373840586</v>
          </cell>
          <cell r="L71">
            <v>-367888.01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3802033743.8799973</v>
          </cell>
          <cell r="H72">
            <v>536173461.05999994</v>
          </cell>
          <cell r="I72">
            <v>63.63267183366828</v>
          </cell>
          <cell r="J72">
            <v>-306433717.93999994</v>
          </cell>
          <cell r="K72">
            <v>98.22346637382431</v>
          </cell>
          <cell r="L72">
            <v>-68766060.1200001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759650231.62</v>
      </c>
      <c r="F10" s="32">
        <f>'[5]вспомогат'!H10</f>
        <v>166035046.88</v>
      </c>
      <c r="G10" s="33">
        <f>'[5]вспомогат'!I10</f>
        <v>80.95136136812077</v>
      </c>
      <c r="H10" s="34">
        <f>'[5]вспомогат'!J10</f>
        <v>-39069653.120000005</v>
      </c>
      <c r="I10" s="35">
        <f>'[5]вспомогат'!K10</f>
        <v>103.90925065756966</v>
      </c>
      <c r="J10" s="36">
        <f>'[5]вспомогат'!L10</f>
        <v>28579391.620000005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1762475430.11</v>
      </c>
      <c r="F12" s="37">
        <f>'[5]вспомогат'!H11</f>
        <v>228248493.99</v>
      </c>
      <c r="G12" s="38">
        <f>'[5]вспомогат'!I11</f>
        <v>62.29489464792577</v>
      </c>
      <c r="H12" s="34">
        <f>'[5]вспомогат'!J11</f>
        <v>-138151506.01</v>
      </c>
      <c r="I12" s="35">
        <f>'[5]вспомогат'!K11</f>
        <v>95.45184854816391</v>
      </c>
      <c r="J12" s="36">
        <f>'[5]вспомогат'!L11</f>
        <v>-83979569.8900001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142469181.55</v>
      </c>
      <c r="F13" s="37">
        <f>'[5]вспомогат'!H12</f>
        <v>16537899.660000011</v>
      </c>
      <c r="G13" s="38">
        <f>'[5]вспомогат'!I12</f>
        <v>48.68217099308614</v>
      </c>
      <c r="H13" s="34">
        <f>'[5]вспомогат'!J12</f>
        <v>-17433263.33999999</v>
      </c>
      <c r="I13" s="35">
        <f>'[5]вспомогат'!K12</f>
        <v>96.99304088804716</v>
      </c>
      <c r="J13" s="36">
        <f>'[5]вспомогат'!L12</f>
        <v>-4416801.449999988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210961160.14</v>
      </c>
      <c r="F14" s="37">
        <f>'[5]вспомогат'!H13</f>
        <v>22899473.689999998</v>
      </c>
      <c r="G14" s="38">
        <f>'[5]вспомогат'!I13</f>
        <v>56.04103494752761</v>
      </c>
      <c r="H14" s="34">
        <f>'[5]вспомогат'!J13</f>
        <v>-17962501.310000002</v>
      </c>
      <c r="I14" s="35">
        <f>'[5]вспомогат'!K13</f>
        <v>97.89601303788042</v>
      </c>
      <c r="J14" s="36">
        <f>'[5]вспомогат'!L13</f>
        <v>-4533989.860000014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194321342</v>
      </c>
      <c r="F15" s="37">
        <f>'[5]вспомогат'!H14</f>
        <v>22891881.78</v>
      </c>
      <c r="G15" s="38">
        <f>'[5]вспомогат'!I14</f>
        <v>55.19574138014178</v>
      </c>
      <c r="H15" s="34">
        <f>'[5]вспомогат'!J14</f>
        <v>-18582118.22</v>
      </c>
      <c r="I15" s="35">
        <f>'[5]вспомогат'!K14</f>
        <v>94.23834007429608</v>
      </c>
      <c r="J15" s="36">
        <f>'[5]вспомогат'!L14</f>
        <v>-11880658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27745124.55</v>
      </c>
      <c r="F16" s="37">
        <f>'[5]вспомогат'!H15</f>
        <v>3368491.0500000007</v>
      </c>
      <c r="G16" s="38">
        <f>'[5]вспомогат'!I15</f>
        <v>55.70423922210648</v>
      </c>
      <c r="H16" s="34">
        <f>'[5]вспомогат'!J15</f>
        <v>-2678608.9499999993</v>
      </c>
      <c r="I16" s="35">
        <f>'[5]вспомогат'!K15</f>
        <v>92.27091026698416</v>
      </c>
      <c r="J16" s="36">
        <f>'[5]вспомогат'!L15</f>
        <v>-2324075.4499999993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2337972238.35</v>
      </c>
      <c r="F17" s="40">
        <f>SUM(F12:F16)</f>
        <v>293946240.17</v>
      </c>
      <c r="G17" s="41">
        <f>F17/D17*100</f>
        <v>60.14193173502467</v>
      </c>
      <c r="H17" s="40">
        <f>SUM(H12:H16)</f>
        <v>-194807997.82999995</v>
      </c>
      <c r="I17" s="42">
        <f>E17/C17*100</f>
        <v>95.61838888608003</v>
      </c>
      <c r="J17" s="40">
        <f>SUM(J12:J16)</f>
        <v>-107135094.65000011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13243516.4</v>
      </c>
      <c r="F18" s="44">
        <f>'[5]вспомогат'!H16</f>
        <v>1225255.540000001</v>
      </c>
      <c r="G18" s="45">
        <f>'[5]вспомогат'!I16</f>
        <v>46.4083293342116</v>
      </c>
      <c r="H18" s="46">
        <f>'[5]вспомогат'!J16</f>
        <v>-1414907.459999999</v>
      </c>
      <c r="I18" s="47">
        <f>'[5]вспомогат'!K16</f>
        <v>104.22382718926232</v>
      </c>
      <c r="J18" s="48">
        <f>'[5]вспомогат'!L16</f>
        <v>536713.4000000004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94822381.74</v>
      </c>
      <c r="F19" s="37">
        <f>'[5]вспомогат'!H17</f>
        <v>13122346.829999998</v>
      </c>
      <c r="G19" s="38">
        <f>'[5]вспомогат'!I17</f>
        <v>68.9550435718462</v>
      </c>
      <c r="H19" s="34">
        <f>'[5]вспомогат'!J17</f>
        <v>-5907946.170000002</v>
      </c>
      <c r="I19" s="35">
        <f>'[5]вспомогат'!K17</f>
        <v>110.4553094622131</v>
      </c>
      <c r="J19" s="36">
        <f>'[5]вспомогат'!L17</f>
        <v>8975551.739999995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61270</v>
      </c>
      <c r="F20" s="37">
        <f>'[5]вспомогат'!H18</f>
        <v>4930</v>
      </c>
      <c r="G20" s="38">
        <f>'[5]вспомогат'!I18</f>
        <v>69.9290780141844</v>
      </c>
      <c r="H20" s="34">
        <f>'[5]вспомогат'!J18</f>
        <v>-2120</v>
      </c>
      <c r="I20" s="35">
        <f>'[5]вспомогат'!K18</f>
        <v>173.32390381895334</v>
      </c>
      <c r="J20" s="36">
        <f>'[5]вспомогат'!L18</f>
        <v>25920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1582178.29</v>
      </c>
      <c r="F21" s="37">
        <f>'[5]вспомогат'!H19</f>
        <v>129414.45999999996</v>
      </c>
      <c r="G21" s="38">
        <f>'[5]вспомогат'!I19</f>
        <v>62.95855610420566</v>
      </c>
      <c r="H21" s="34">
        <f>'[5]вспомогат'!J19</f>
        <v>-76140.54000000004</v>
      </c>
      <c r="I21" s="35">
        <f>'[5]вспомогат'!K19</f>
        <v>153.4910714545569</v>
      </c>
      <c r="J21" s="36">
        <f>'[5]вспомогат'!L19</f>
        <v>551383.29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43439701.06</v>
      </c>
      <c r="F22" s="37">
        <f>'[5]вспомогат'!H20</f>
        <v>5219754.030000001</v>
      </c>
      <c r="G22" s="38">
        <f>'[5]вспомогат'!I20</f>
        <v>59.6202426201339</v>
      </c>
      <c r="H22" s="34">
        <f>'[5]вспомогат'!J20</f>
        <v>-3535248.969999999</v>
      </c>
      <c r="I22" s="35">
        <f>'[5]вспомогат'!K20</f>
        <v>107.71211947716812</v>
      </c>
      <c r="J22" s="36">
        <f>'[5]вспомогат'!L20</f>
        <v>3110255.0600000024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9634131.41</v>
      </c>
      <c r="F23" s="37">
        <f>'[5]вспомогат'!H21</f>
        <v>847157.3100000005</v>
      </c>
      <c r="G23" s="38">
        <f>'[5]вспомогат'!I21</f>
        <v>48.27217201531661</v>
      </c>
      <c r="H23" s="34">
        <f>'[5]вспомогат'!J21</f>
        <v>-907802.6899999995</v>
      </c>
      <c r="I23" s="35">
        <f>'[5]вспомогат'!K21</f>
        <v>117.99997317662276</v>
      </c>
      <c r="J23" s="36">
        <f>'[5]вспомогат'!L21</f>
        <v>1469611.4100000001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20915780.2</v>
      </c>
      <c r="F24" s="37">
        <f>'[5]вспомогат'!H22</f>
        <v>2507571.6499999985</v>
      </c>
      <c r="G24" s="38">
        <f>'[5]вспомогат'!I22</f>
        <v>56.94936477438927</v>
      </c>
      <c r="H24" s="34">
        <f>'[5]вспомогат'!J22</f>
        <v>-1895588.3500000015</v>
      </c>
      <c r="I24" s="35">
        <f>'[5]вспомогат'!K22</f>
        <v>103.17169072436502</v>
      </c>
      <c r="J24" s="36">
        <f>'[5]вспомогат'!L22</f>
        <v>642990.1999999993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2374990.71</v>
      </c>
      <c r="F25" s="37">
        <f>'[5]вспомогат'!H23</f>
        <v>225733.06000000006</v>
      </c>
      <c r="G25" s="38">
        <f>'[5]вспомогат'!I23</f>
        <v>38.44751669164737</v>
      </c>
      <c r="H25" s="34">
        <f>'[5]вспомогат'!J23</f>
        <v>-361386.93999999994</v>
      </c>
      <c r="I25" s="35">
        <f>'[5]вспомогат'!K23</f>
        <v>94.02228554620432</v>
      </c>
      <c r="J25" s="36">
        <f>'[5]вспомогат'!L23</f>
        <v>-150996.29000000004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13691975.1</v>
      </c>
      <c r="F26" s="37">
        <f>'[5]вспомогат'!H24</f>
        <v>1191055.3499999996</v>
      </c>
      <c r="G26" s="38">
        <f>'[5]вспомогат'!I24</f>
        <v>49.888723159355</v>
      </c>
      <c r="H26" s="34">
        <f>'[5]вспомогат'!J24</f>
        <v>-1196368.6500000004</v>
      </c>
      <c r="I26" s="35">
        <f>'[5]вспомогат'!K24</f>
        <v>105.74477449800874</v>
      </c>
      <c r="J26" s="36">
        <f>'[5]вспомогат'!L24</f>
        <v>743841.0999999996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35912955.47</v>
      </c>
      <c r="F27" s="37">
        <f>'[5]вспомогат'!H25</f>
        <v>3695530.509999998</v>
      </c>
      <c r="G27" s="38">
        <f>'[5]вспомогат'!I25</f>
        <v>43.227741113880356</v>
      </c>
      <c r="H27" s="34">
        <f>'[5]вспомогат'!J25</f>
        <v>-4853448.490000002</v>
      </c>
      <c r="I27" s="35">
        <f>'[5]вспомогат'!K25</f>
        <v>88.18281631950599</v>
      </c>
      <c r="J27" s="36">
        <f>'[5]вспомогат'!L25</f>
        <v>-4812615.530000001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19489659.49</v>
      </c>
      <c r="F28" s="37">
        <f>'[5]вспомогат'!H26</f>
        <v>2152979.8099999987</v>
      </c>
      <c r="G28" s="38">
        <f>'[5]вспомогат'!I26</f>
        <v>54.64512846674937</v>
      </c>
      <c r="H28" s="34">
        <f>'[5]вспомогат'!J26</f>
        <v>-1786950.1900000013</v>
      </c>
      <c r="I28" s="35">
        <f>'[5]вспомогат'!K26</f>
        <v>101.99492523206996</v>
      </c>
      <c r="J28" s="36">
        <f>'[5]вспомогат'!L26</f>
        <v>381199.48999999836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17315647.7</v>
      </c>
      <c r="F29" s="37">
        <f>'[5]вспомогат'!H27</f>
        <v>1581060.459999999</v>
      </c>
      <c r="G29" s="38">
        <f>'[5]вспомогат'!I27</f>
        <v>41.11249805951746</v>
      </c>
      <c r="H29" s="34">
        <f>'[5]вспомогат'!J27</f>
        <v>-2264632.540000001</v>
      </c>
      <c r="I29" s="35">
        <f>'[5]вспомогат'!K27</f>
        <v>90.88119975281657</v>
      </c>
      <c r="J29" s="36">
        <f>'[5]вспомогат'!L27</f>
        <v>-1737410.3000000007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53075.53</v>
      </c>
      <c r="F30" s="37">
        <f>'[5]вспомогат'!H28</f>
        <v>3636.459999999999</v>
      </c>
      <c r="G30" s="38">
        <f>'[5]вспомогат'!I28</f>
        <v>92.88531289910597</v>
      </c>
      <c r="H30" s="34">
        <f>'[5]вспомогат'!J28</f>
        <v>-278.5400000000009</v>
      </c>
      <c r="I30" s="35">
        <f>'[5]вспомогат'!K28</f>
        <v>106.66304260450161</v>
      </c>
      <c r="J30" s="36">
        <f>'[5]вспомогат'!L28</f>
        <v>3315.529999999999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61917154.21</v>
      </c>
      <c r="F31" s="37">
        <f>'[5]вспомогат'!H29</f>
        <v>6973514.230000004</v>
      </c>
      <c r="G31" s="38">
        <f>'[5]вспомогат'!I29</f>
        <v>50.52924799502878</v>
      </c>
      <c r="H31" s="34">
        <f>'[5]вспомогат'!J29</f>
        <v>-6827431.769999996</v>
      </c>
      <c r="I31" s="35">
        <f>'[5]вспомогат'!K29</f>
        <v>93.09206797175958</v>
      </c>
      <c r="J31" s="36">
        <f>'[5]вспомогат'!L29</f>
        <v>-4594585.789999999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13102804.72</v>
      </c>
      <c r="F32" s="37">
        <f>'[5]вспомогат'!H30</f>
        <v>1175678.5</v>
      </c>
      <c r="G32" s="38">
        <f>'[5]вспомогат'!I30</f>
        <v>47.549942103438894</v>
      </c>
      <c r="H32" s="34">
        <f>'[5]вспомогат'!J30</f>
        <v>-1296834.5</v>
      </c>
      <c r="I32" s="35">
        <f>'[5]вспомогат'!K30</f>
        <v>108.11789721542138</v>
      </c>
      <c r="J32" s="36">
        <f>'[5]вспомогат'!L30</f>
        <v>983807.7200000007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10074805.83</v>
      </c>
      <c r="F33" s="37">
        <f>'[5]вспомогат'!H31</f>
        <v>852987.8000000007</v>
      </c>
      <c r="G33" s="38">
        <f>'[5]вспомогат'!I31</f>
        <v>45.81438517075103</v>
      </c>
      <c r="H33" s="34">
        <f>'[5]вспомогат'!J31</f>
        <v>-1008846.1999999993</v>
      </c>
      <c r="I33" s="35">
        <f>'[5]вспомогат'!K31</f>
        <v>90.8978902441181</v>
      </c>
      <c r="J33" s="36">
        <f>'[5]вспомогат'!L31</f>
        <v>-1008846.1699999999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11762795.97</v>
      </c>
      <c r="F34" s="37">
        <f>'[5]вспомогат'!H32</f>
        <v>1140322.3600000013</v>
      </c>
      <c r="G34" s="38">
        <f>'[5]вспомогат'!I32</f>
        <v>38.5126550920446</v>
      </c>
      <c r="H34" s="34">
        <f>'[5]вспомогат'!J32</f>
        <v>-1820580.6399999987</v>
      </c>
      <c r="I34" s="35">
        <f>'[5]вспомогат'!K32</f>
        <v>93.47485980911821</v>
      </c>
      <c r="J34" s="36">
        <f>'[5]вспомогат'!L32</f>
        <v>-821118.0299999993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19732657.4</v>
      </c>
      <c r="F35" s="37">
        <f>'[5]вспомогат'!H33</f>
        <v>1817443.3200000003</v>
      </c>
      <c r="G35" s="38">
        <f>'[5]вспомогат'!I33</f>
        <v>43.480212596759955</v>
      </c>
      <c r="H35" s="34">
        <f>'[5]вспомогат'!J33</f>
        <v>-2362488.6799999997</v>
      </c>
      <c r="I35" s="35">
        <f>'[5]вспомогат'!K33</f>
        <v>101.82379579776688</v>
      </c>
      <c r="J35" s="36">
        <f>'[5]вспомогат'!L33</f>
        <v>353437.3999999985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172632.65</v>
      </c>
      <c r="F36" s="37">
        <f>'[5]вспомогат'!H34</f>
        <v>438.7399999999907</v>
      </c>
      <c r="G36" s="38">
        <f>'[5]вспомогат'!I34</f>
        <v>2.24994871794867</v>
      </c>
      <c r="H36" s="34">
        <f>'[5]вспомогат'!J34</f>
        <v>-19061.26000000001</v>
      </c>
      <c r="I36" s="35">
        <f>'[5]вспомогат'!K34</f>
        <v>189.91490649064906</v>
      </c>
      <c r="J36" s="36">
        <f>'[5]вспомогат'!L34</f>
        <v>81732.65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2079406.45</v>
      </c>
      <c r="F37" s="37">
        <f>'[5]вспомогат'!H35</f>
        <v>187344.51</v>
      </c>
      <c r="G37" s="38">
        <f>'[5]вспомогат'!I35</f>
        <v>34.26887449925918</v>
      </c>
      <c r="H37" s="34">
        <f>'[5]вспомогат'!J35</f>
        <v>-359345.49</v>
      </c>
      <c r="I37" s="35">
        <f>'[5]вспомогат'!K35</f>
        <v>91.18871892833195</v>
      </c>
      <c r="J37" s="36">
        <f>'[5]вспомогат'!L35</f>
        <v>-200926.55000000005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391379520.3299999</v>
      </c>
      <c r="F38" s="40">
        <f>SUM(F18:F37)</f>
        <v>44054154.93</v>
      </c>
      <c r="G38" s="41">
        <f>F38/D38*100</f>
        <v>53.75633278647779</v>
      </c>
      <c r="H38" s="40">
        <f>SUM(H18:H37)</f>
        <v>-37897408.07</v>
      </c>
      <c r="I38" s="42">
        <f>E38/C38*100</f>
        <v>101.17185062872262</v>
      </c>
      <c r="J38" s="40">
        <f>SUM(J18:J37)</f>
        <v>4533260.329999995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4703184.04</v>
      </c>
      <c r="F39" s="37">
        <f>'[5]вспомогат'!H36</f>
        <v>374117.83999999985</v>
      </c>
      <c r="G39" s="38">
        <f>'[5]вспомогат'!I36</f>
        <v>23.20487669934587</v>
      </c>
      <c r="H39" s="34">
        <f>'[5]вспомогат'!J36</f>
        <v>-1238120.1600000001</v>
      </c>
      <c r="I39" s="35">
        <f>'[5]вспомогат'!K36</f>
        <v>83.25951042916004</v>
      </c>
      <c r="J39" s="36">
        <f>'[5]вспомогат'!L36</f>
        <v>-945640.96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14201375.24</v>
      </c>
      <c r="F40" s="37">
        <f>'[5]вспомогат'!H37</f>
        <v>1654042.4000000004</v>
      </c>
      <c r="G40" s="38">
        <f>'[5]вспомогат'!I37</f>
        <v>59.52272205472641</v>
      </c>
      <c r="H40" s="34">
        <f>'[5]вспомогат'!J37</f>
        <v>-1124799.5999999996</v>
      </c>
      <c r="I40" s="35">
        <f>'[5]вспомогат'!K37</f>
        <v>96.9224918325115</v>
      </c>
      <c r="J40" s="36">
        <f>'[5]вспомогат'!L37</f>
        <v>-450925.7599999998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6962283.29</v>
      </c>
      <c r="F41" s="37">
        <f>'[5]вспомогат'!H38</f>
        <v>808733.04</v>
      </c>
      <c r="G41" s="38">
        <f>'[5]вспомогат'!I38</f>
        <v>68.05082693480868</v>
      </c>
      <c r="H41" s="34">
        <f>'[5]вспомогат'!J38</f>
        <v>-379691.95999999996</v>
      </c>
      <c r="I41" s="35">
        <f>'[5]вспомогат'!K38</f>
        <v>103.52973079796435</v>
      </c>
      <c r="J41" s="36">
        <f>'[5]вспомогат'!L38</f>
        <v>237371.29000000004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5293287.13</v>
      </c>
      <c r="F42" s="37">
        <f>'[5]вспомогат'!H39</f>
        <v>456613.8700000001</v>
      </c>
      <c r="G42" s="38">
        <f>'[5]вспомогат'!I39</f>
        <v>38.23596298777425</v>
      </c>
      <c r="H42" s="34">
        <f>'[5]вспомогат'!J39</f>
        <v>-737586.1299999999</v>
      </c>
      <c r="I42" s="35">
        <f>'[5]вспомогат'!K39</f>
        <v>91.75557090606527</v>
      </c>
      <c r="J42" s="36">
        <f>'[5]вспомогат'!L39</f>
        <v>-475612.8700000001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6169495.31</v>
      </c>
      <c r="F43" s="37">
        <f>'[5]вспомогат'!H40</f>
        <v>492398.5599999996</v>
      </c>
      <c r="G43" s="38">
        <f>'[5]вспомогат'!I40</f>
        <v>71.92332051836352</v>
      </c>
      <c r="H43" s="34">
        <f>'[5]вспомогат'!J40</f>
        <v>-192217.4400000004</v>
      </c>
      <c r="I43" s="35">
        <f>'[5]вспомогат'!K40</f>
        <v>136.96110852114302</v>
      </c>
      <c r="J43" s="36">
        <f>'[5]вспомогат'!L40</f>
        <v>1664935.3099999996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9669730.88</v>
      </c>
      <c r="F44" s="37">
        <f>'[5]вспомогат'!H41</f>
        <v>700949.5100000016</v>
      </c>
      <c r="G44" s="38">
        <f>'[5]вспомогат'!I41</f>
        <v>76.28776271381993</v>
      </c>
      <c r="H44" s="34">
        <f>'[5]вспомогат'!J41</f>
        <v>-217873.48999999836</v>
      </c>
      <c r="I44" s="35">
        <f>'[5]вспомогат'!K41</f>
        <v>118.05035066935315</v>
      </c>
      <c r="J44" s="36">
        <f>'[5]вспомогат'!L41</f>
        <v>1478538.8800000008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10787113.96</v>
      </c>
      <c r="F45" s="37">
        <f>'[5]вспомогат'!H42</f>
        <v>1346647.6100000013</v>
      </c>
      <c r="G45" s="38">
        <f>'[5]вспомогат'!I42</f>
        <v>66.02391848349417</v>
      </c>
      <c r="H45" s="34">
        <f>'[5]вспомогат'!J42</f>
        <v>-692988.3899999987</v>
      </c>
      <c r="I45" s="35">
        <f>'[5]вспомогат'!K42</f>
        <v>97.85202212827488</v>
      </c>
      <c r="J45" s="36">
        <f>'[5]вспомогат'!L42</f>
        <v>-236791.0399999991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16365905.95</v>
      </c>
      <c r="F46" s="37">
        <f>'[5]вспомогат'!H43</f>
        <v>1874590.879999999</v>
      </c>
      <c r="G46" s="38">
        <f>'[5]вспомогат'!I43</f>
        <v>41.927363720866964</v>
      </c>
      <c r="H46" s="34">
        <f>'[5]вспомогат'!J43</f>
        <v>-2596453.120000001</v>
      </c>
      <c r="I46" s="35">
        <f>'[5]вспомогат'!K43</f>
        <v>90.11544683224157</v>
      </c>
      <c r="J46" s="36">
        <f>'[5]вспомогат'!L43</f>
        <v>-1795138.0500000007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7871000.43</v>
      </c>
      <c r="F47" s="37">
        <f>'[5]вспомогат'!H44</f>
        <v>878669.7399999993</v>
      </c>
      <c r="G47" s="38">
        <f>'[5]вспомогат'!I44</f>
        <v>22.97637721152303</v>
      </c>
      <c r="H47" s="34">
        <f>'[5]вспомогат'!J44</f>
        <v>-2945561.2600000007</v>
      </c>
      <c r="I47" s="35">
        <f>'[5]вспомогат'!K44</f>
        <v>74.08466876643809</v>
      </c>
      <c r="J47" s="36">
        <f>'[5]вспомогат'!L44</f>
        <v>-2753330.5700000003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9472777.62</v>
      </c>
      <c r="F48" s="37">
        <f>'[5]вспомогат'!H45</f>
        <v>1129925.8599999994</v>
      </c>
      <c r="G48" s="38">
        <f>'[5]вспомогат'!I45</f>
        <v>61.934888457813244</v>
      </c>
      <c r="H48" s="34">
        <f>'[5]вспомогат'!J45</f>
        <v>-694451.1400000006</v>
      </c>
      <c r="I48" s="35">
        <f>'[5]вспомогат'!K45</f>
        <v>108.21349322453165</v>
      </c>
      <c r="J48" s="36">
        <f>'[5]вспомогат'!L45</f>
        <v>718991.6199999992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3166895.94</v>
      </c>
      <c r="F49" s="37">
        <f>'[5]вспомогат'!H46</f>
        <v>257891.8500000001</v>
      </c>
      <c r="G49" s="38">
        <f>'[5]вспомогат'!I46</f>
        <v>35.32997375169876</v>
      </c>
      <c r="H49" s="34">
        <f>'[5]вспомогат'!J46</f>
        <v>-472060.1499999999</v>
      </c>
      <c r="I49" s="35">
        <f>'[5]вспомогат'!K46</f>
        <v>94.27016627755751</v>
      </c>
      <c r="J49" s="36">
        <f>'[5]вспомогат'!L46</f>
        <v>-192487.06000000006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2580606.13</v>
      </c>
      <c r="F50" s="37">
        <f>'[5]вспомогат'!H47</f>
        <v>212337.3999999999</v>
      </c>
      <c r="G50" s="38">
        <f>'[5]вспомогат'!I47</f>
        <v>37.53892010197189</v>
      </c>
      <c r="H50" s="34">
        <f>'[5]вспомогат'!J47</f>
        <v>-353308.6000000001</v>
      </c>
      <c r="I50" s="35">
        <f>'[5]вспомогат'!K47</f>
        <v>102.48675054309192</v>
      </c>
      <c r="J50" s="36">
        <f>'[5]вспомогат'!L47</f>
        <v>62616.12999999989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3106208.87</v>
      </c>
      <c r="F51" s="37">
        <f>'[5]вспомогат'!H48</f>
        <v>354440.6699999999</v>
      </c>
      <c r="G51" s="38">
        <f>'[5]вспомогат'!I48</f>
        <v>28.686572032344763</v>
      </c>
      <c r="H51" s="34">
        <f>'[5]вспомогат'!J48</f>
        <v>-881122.3300000001</v>
      </c>
      <c r="I51" s="35">
        <f>'[5]вспомогат'!K48</f>
        <v>79.98117427436642</v>
      </c>
      <c r="J51" s="36">
        <f>'[5]вспомогат'!L48</f>
        <v>-777466.1299999999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7450477.81</v>
      </c>
      <c r="F52" s="37">
        <f>'[5]вспомогат'!H49</f>
        <v>752118.2599999998</v>
      </c>
      <c r="G52" s="38">
        <f>'[5]вспомогат'!I49</f>
        <v>53.119447701108825</v>
      </c>
      <c r="H52" s="34">
        <f>'[5]вспомогат'!J49</f>
        <v>-663781.7400000002</v>
      </c>
      <c r="I52" s="35">
        <f>'[5]вспомогат'!K49</f>
        <v>109.63179044454678</v>
      </c>
      <c r="J52" s="36">
        <f>'[5]вспомогат'!L49</f>
        <v>654567.8099999996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3206838.06</v>
      </c>
      <c r="F53" s="37">
        <f>'[5]вспомогат'!H50</f>
        <v>311323.68999999994</v>
      </c>
      <c r="G53" s="38">
        <f>'[5]вспомогат'!I50</f>
        <v>41.18855460739564</v>
      </c>
      <c r="H53" s="34">
        <f>'[5]вспомогат'!J50</f>
        <v>-444526.31000000006</v>
      </c>
      <c r="I53" s="35">
        <f>'[5]вспомогат'!K50</f>
        <v>94.53865225353559</v>
      </c>
      <c r="J53" s="36">
        <f>'[5]вспомогат'!L50</f>
        <v>-185253.93999999994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2918038.11</v>
      </c>
      <c r="F54" s="37">
        <f>'[5]вспомогат'!H51</f>
        <v>239776.61999999965</v>
      </c>
      <c r="G54" s="38">
        <f>'[5]вспомогат'!I51</f>
        <v>49.24050107813937</v>
      </c>
      <c r="H54" s="34">
        <f>'[5]вспомогат'!J51</f>
        <v>-247173.38000000035</v>
      </c>
      <c r="I54" s="35">
        <f>'[5]вспомогат'!K51</f>
        <v>112.23094002761506</v>
      </c>
      <c r="J54" s="36">
        <f>'[5]вспомогат'!L51</f>
        <v>318008.10999999987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17449904.63</v>
      </c>
      <c r="F55" s="37">
        <f>'[5]вспомогат'!H52</f>
        <v>1804178.6399999987</v>
      </c>
      <c r="G55" s="38">
        <f>'[5]вспомогат'!I52</f>
        <v>46.0837455938697</v>
      </c>
      <c r="H55" s="34">
        <f>'[5]вспомогат'!J52</f>
        <v>-2110821.3600000013</v>
      </c>
      <c r="I55" s="35">
        <f>'[5]вспомогат'!K52</f>
        <v>105.79097910237833</v>
      </c>
      <c r="J55" s="36">
        <f>'[5]вспомогат'!L52</f>
        <v>955204.629999999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21482951.58</v>
      </c>
      <c r="F56" s="37">
        <f>'[5]вспомогат'!H53</f>
        <v>2432453.6999999993</v>
      </c>
      <c r="G56" s="38">
        <f>'[5]вспомогат'!I53</f>
        <v>53.050701296729926</v>
      </c>
      <c r="H56" s="34">
        <f>'[5]вспомогат'!J53</f>
        <v>-2152695.3000000007</v>
      </c>
      <c r="I56" s="35">
        <f>'[5]вспомогат'!K53</f>
        <v>97.24480392315293</v>
      </c>
      <c r="J56" s="36">
        <f>'[5]вспомогат'!L53</f>
        <v>-608667.4200000018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10500802.37</v>
      </c>
      <c r="F57" s="37">
        <f>'[5]вспомогат'!H54</f>
        <v>934310.3099999987</v>
      </c>
      <c r="G57" s="38">
        <f>'[5]вспомогат'!I54</f>
        <v>51.296272647414</v>
      </c>
      <c r="H57" s="34">
        <f>'[5]вспомогат'!J54</f>
        <v>-887089.6900000013</v>
      </c>
      <c r="I57" s="35">
        <f>'[5]вспомогат'!K54</f>
        <v>118.42231097578167</v>
      </c>
      <c r="J57" s="36">
        <f>'[5]вспомогат'!L54</f>
        <v>1633552.3699999992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20197185.52</v>
      </c>
      <c r="F58" s="37">
        <f>'[5]вспомогат'!H55</f>
        <v>1540093.0300000012</v>
      </c>
      <c r="G58" s="38">
        <f>'[5]вспомогат'!I55</f>
        <v>33.46964573433402</v>
      </c>
      <c r="H58" s="34">
        <f>'[5]вспомогат'!J55</f>
        <v>-3061368.969999999</v>
      </c>
      <c r="I58" s="35">
        <f>'[5]вспомогат'!K55</f>
        <v>132.05692027940077</v>
      </c>
      <c r="J58" s="36">
        <f>'[5]вспомогат'!L55</f>
        <v>4902882.52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23742088.16</v>
      </c>
      <c r="F59" s="37">
        <f>'[5]вспомогат'!H56</f>
        <v>2484187.370000001</v>
      </c>
      <c r="G59" s="38">
        <f>'[5]вспомогат'!I56</f>
        <v>52.01626055584523</v>
      </c>
      <c r="H59" s="34">
        <f>'[5]вспомогат'!J56</f>
        <v>-2291602.629999999</v>
      </c>
      <c r="I59" s="35">
        <f>'[5]вспомогат'!K56</f>
        <v>99.52669518480302</v>
      </c>
      <c r="J59" s="36">
        <f>'[5]вспомогат'!L56</f>
        <v>-112906.83999999985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3396211.78</v>
      </c>
      <c r="F60" s="37">
        <f>'[5]вспомогат'!H57</f>
        <v>371764.0099999998</v>
      </c>
      <c r="G60" s="38">
        <f>'[5]вспомогат'!I57</f>
        <v>47.84336665619962</v>
      </c>
      <c r="H60" s="34">
        <f>'[5]вспомогат'!J57</f>
        <v>-405279.9900000002</v>
      </c>
      <c r="I60" s="35">
        <f>'[5]вспомогат'!K57</f>
        <v>94.43207431752334</v>
      </c>
      <c r="J60" s="36">
        <f>'[5]вспомогат'!L57</f>
        <v>-200248.2200000002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18918184.92</v>
      </c>
      <c r="F61" s="37">
        <f>'[5]вспомогат'!H58</f>
        <v>2554242.080000002</v>
      </c>
      <c r="G61" s="38">
        <f>'[5]вспомогат'!I58</f>
        <v>69.52064640996915</v>
      </c>
      <c r="H61" s="34">
        <f>'[5]вспомогат'!J58</f>
        <v>-1119834.919999998</v>
      </c>
      <c r="I61" s="35">
        <f>'[5]вспомогат'!K58</f>
        <v>108.02605482117376</v>
      </c>
      <c r="J61" s="36">
        <f>'[5]вспомогат'!L58</f>
        <v>1405571.9200000018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3998045.48</v>
      </c>
      <c r="F62" s="37">
        <f>'[5]вспомогат'!H59</f>
        <v>267739.9500000002</v>
      </c>
      <c r="G62" s="38">
        <f>'[5]вспомогат'!I59</f>
        <v>34.457101711144084</v>
      </c>
      <c r="H62" s="34">
        <f>'[5]вспомогат'!J59</f>
        <v>-509284.0499999998</v>
      </c>
      <c r="I62" s="35">
        <f>'[5]вспомогат'!K59</f>
        <v>99.45089897813996</v>
      </c>
      <c r="J62" s="36">
        <f>'[5]вспомогат'!L59</f>
        <v>-22074.52000000002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5117047.72</v>
      </c>
      <c r="F63" s="37">
        <f>'[5]вспомогат'!H60</f>
        <v>764090.1799999997</v>
      </c>
      <c r="G63" s="38">
        <f>'[5]вспомогат'!I60</f>
        <v>80.78685782556747</v>
      </c>
      <c r="H63" s="34">
        <f>'[5]вспомогат'!J60</f>
        <v>-181719.8200000003</v>
      </c>
      <c r="I63" s="35">
        <f>'[5]вспомогат'!K60</f>
        <v>145.36613117203723</v>
      </c>
      <c r="J63" s="36">
        <f>'[5]вспомогат'!L60</f>
        <v>1596937.7199999997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2578330.64</v>
      </c>
      <c r="F64" s="37">
        <f>'[5]вспомогат'!H61</f>
        <v>213873.18000000017</v>
      </c>
      <c r="G64" s="38">
        <f>'[5]вспомогат'!I61</f>
        <v>40.10831540828787</v>
      </c>
      <c r="H64" s="34">
        <f>'[5]вспомогат'!J61</f>
        <v>-319365.81999999983</v>
      </c>
      <c r="I64" s="35">
        <f>'[5]вспомогат'!K61</f>
        <v>92.63108383870319</v>
      </c>
      <c r="J64" s="36">
        <f>'[5]вспомогат'!L61</f>
        <v>-205109.35999999987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2602184.6</v>
      </c>
      <c r="F65" s="37">
        <f>'[5]вспомогат'!H62</f>
        <v>181950.41999999993</v>
      </c>
      <c r="G65" s="38">
        <f>'[5]вспомогат'!I62</f>
        <v>30.724488348530887</v>
      </c>
      <c r="H65" s="34">
        <f>'[5]вспомогат'!J62</f>
        <v>-410249.5800000001</v>
      </c>
      <c r="I65" s="35">
        <f>'[5]вспомогат'!K62</f>
        <v>92.5023852689204</v>
      </c>
      <c r="J65" s="36">
        <f>'[5]вспомогат'!L62</f>
        <v>-210915.3999999999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2583279.19</v>
      </c>
      <c r="F66" s="37">
        <f>'[5]вспомогат'!H63</f>
        <v>188548.22999999998</v>
      </c>
      <c r="G66" s="38">
        <f>'[5]вспомогат'!I63</f>
        <v>69.27056001116863</v>
      </c>
      <c r="H66" s="34">
        <f>'[5]вспомогат'!J63</f>
        <v>-83642.77000000002</v>
      </c>
      <c r="I66" s="35">
        <f>'[5]вспомогат'!K63</f>
        <v>138.04966418492702</v>
      </c>
      <c r="J66" s="36">
        <f>'[5]вспомогат'!L63</f>
        <v>712011.19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4618093.04</v>
      </c>
      <c r="F67" s="37">
        <f>'[5]вспомогат'!H64</f>
        <v>296135.29000000004</v>
      </c>
      <c r="G67" s="38">
        <f>'[5]вспомогат'!I64</f>
        <v>35.450869107189895</v>
      </c>
      <c r="H67" s="34">
        <f>'[5]вспомогат'!J64</f>
        <v>-539204.71</v>
      </c>
      <c r="I67" s="35">
        <f>'[5]вспомогат'!K64</f>
        <v>128.37396824073107</v>
      </c>
      <c r="J67" s="36">
        <f>'[5]вспомогат'!L64</f>
        <v>1020718.04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3062926.41</v>
      </c>
      <c r="F68" s="37">
        <f>'[5]вспомогат'!H65</f>
        <v>241877.79000000004</v>
      </c>
      <c r="G68" s="38">
        <f>'[5]вспомогат'!I65</f>
        <v>54.083534199405236</v>
      </c>
      <c r="H68" s="34">
        <f>'[5]вспомогат'!J65</f>
        <v>-205352.20999999996</v>
      </c>
      <c r="I68" s="35">
        <f>'[5]вспомогат'!K65</f>
        <v>104.44761841432226</v>
      </c>
      <c r="J68" s="36">
        <f>'[5]вспомогат'!L65</f>
        <v>130426.41000000015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9755609.1</v>
      </c>
      <c r="F69" s="37">
        <f>'[5]вспомогат'!H66</f>
        <v>1165325.8599999994</v>
      </c>
      <c r="G69" s="38">
        <f>'[5]вспомогат'!I66</f>
        <v>60.12772717797574</v>
      </c>
      <c r="H69" s="34">
        <f>'[5]вспомогат'!J66</f>
        <v>-772758.1400000006</v>
      </c>
      <c r="I69" s="35">
        <f>'[5]вспомогат'!K66</f>
        <v>109.57488945196094</v>
      </c>
      <c r="J69" s="36">
        <f>'[5]вспомогат'!L66</f>
        <v>852466.0999999996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16780202.52</v>
      </c>
      <c r="F70" s="37">
        <f>'[5]вспомогат'!H67</f>
        <v>1424122.8499999996</v>
      </c>
      <c r="G70" s="38">
        <f>'[5]вспомогат'!I67</f>
        <v>44.145734383398654</v>
      </c>
      <c r="H70" s="34">
        <f>'[5]вспомогат'!J67</f>
        <v>-1801835.1500000004</v>
      </c>
      <c r="I70" s="35">
        <f>'[5]вспомогат'!K67</f>
        <v>91.53722154173222</v>
      </c>
      <c r="J70" s="36">
        <f>'[5]вспомогат'!L67</f>
        <v>-1551359.4800000004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23694286.23</v>
      </c>
      <c r="F71" s="37">
        <f>'[5]вспомогат'!H68</f>
        <v>2299198.870000001</v>
      </c>
      <c r="G71" s="38">
        <f>'[5]вспомогат'!I68</f>
        <v>46.461424288271154</v>
      </c>
      <c r="H71" s="34">
        <f>'[5]вспомогат'!J68</f>
        <v>-2649420.129999999</v>
      </c>
      <c r="I71" s="35">
        <f>'[5]вспомогат'!K68</f>
        <v>94.21446223433017</v>
      </c>
      <c r="J71" s="36">
        <f>'[5]вспомогат'!L68</f>
        <v>-1455022.7699999996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4922749.16</v>
      </c>
      <c r="F72" s="37">
        <f>'[5]вспомогат'!H69</f>
        <v>717777.7800000003</v>
      </c>
      <c r="G72" s="38">
        <f>'[5]вспомогат'!I69</f>
        <v>59.85471814543031</v>
      </c>
      <c r="H72" s="34">
        <f>'[5]вспомогат'!J69</f>
        <v>-481422.21999999974</v>
      </c>
      <c r="I72" s="35">
        <f>'[5]вспомогат'!K69</f>
        <v>92.55897640312118</v>
      </c>
      <c r="J72" s="36">
        <f>'[5]вспомогат'!L69</f>
        <v>-395750.83999999985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2268901.77</v>
      </c>
      <c r="F73" s="37">
        <f>'[5]вспомогат'!H70</f>
        <v>213711.3999999999</v>
      </c>
      <c r="G73" s="38">
        <f>'[5]вспомогат'!I70</f>
        <v>33.64580119021378</v>
      </c>
      <c r="H73" s="34">
        <f>'[5]вспомогат'!J70</f>
        <v>-421468.6000000001</v>
      </c>
      <c r="I73" s="35">
        <f>'[5]вспомогат'!K70</f>
        <v>93.96088879502057</v>
      </c>
      <c r="J73" s="36">
        <f>'[5]вспомогат'!L70</f>
        <v>-145828.22999999998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1437549.99</v>
      </c>
      <c r="F74" s="37">
        <f>'[5]вспомогат'!H71</f>
        <v>197860.34000000008</v>
      </c>
      <c r="G74" s="38">
        <f>'[5]вспомогат'!I71</f>
        <v>34.688727673092714</v>
      </c>
      <c r="H74" s="34">
        <f>'[5]вспомогат'!J71</f>
        <v>-372527.6599999999</v>
      </c>
      <c r="I74" s="35">
        <f>'[5]вспомогат'!K71</f>
        <v>79.6233373840586</v>
      </c>
      <c r="J74" s="36">
        <f>'[5]вспомогат'!L71</f>
        <v>-367888.01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313031753.58</v>
      </c>
      <c r="F75" s="40">
        <f>SUM(F39:F74)</f>
        <v>32138019.08</v>
      </c>
      <c r="G75" s="41">
        <f>F75/D75*100</f>
        <v>48.11319970133844</v>
      </c>
      <c r="H75" s="40">
        <f>SUM(H39:H74)</f>
        <v>-34658658.92</v>
      </c>
      <c r="I75" s="42">
        <f>E75/C75*100</f>
        <v>101.70786329098438</v>
      </c>
      <c r="J75" s="40">
        <f>SUM(J39:J74)</f>
        <v>5256382.579999996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3802033743.8799973</v>
      </c>
      <c r="F76" s="54">
        <f>'[5]вспомогат'!H72</f>
        <v>536173461.05999994</v>
      </c>
      <c r="G76" s="55">
        <f>'[5]вспомогат'!I72</f>
        <v>63.63267183366828</v>
      </c>
      <c r="H76" s="54">
        <f>'[5]вспомогат'!J72</f>
        <v>-306433717.93999994</v>
      </c>
      <c r="I76" s="55">
        <f>'[5]вспомогат'!K72</f>
        <v>98.22346637382431</v>
      </c>
      <c r="J76" s="54">
        <f>'[5]вспомогат'!L72</f>
        <v>-68766060.1200001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17.05.2018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2018-05-18T06:08:34Z</dcterms:created>
  <dcterms:modified xsi:type="dcterms:W3CDTF">2018-05-18T06:10:55Z</dcterms:modified>
  <cp:category/>
  <cp:version/>
  <cp:contentType/>
  <cp:contentStatus/>
</cp:coreProperties>
</file>