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7795" windowHeight="952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<sst xmlns="http://schemas.openxmlformats.org/spreadsheetml/2006/main" count="84" uniqueCount="79">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</sst>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#,##0.000_);\-#,##0.0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85;&#1072;&#1076;&#1093;_1605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16.05.2018</v>
          </cell>
        </row>
        <row r="6">
          <cell r="G6" t="str">
            <v>Фактично надійшло на 16.05.2018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1818940000</v>
          </cell>
          <cell r="C10">
            <v>731070840</v>
          </cell>
          <cell r="D10">
            <v>205104700</v>
          </cell>
          <cell r="G10">
            <v>687132189.93</v>
          </cell>
          <cell r="H10">
            <v>93517005.18999994</v>
          </cell>
          <cell r="I10">
            <v>45.59476462021589</v>
          </cell>
          <cell r="J10">
            <v>-111587694.81000006</v>
          </cell>
          <cell r="K10">
            <v>93.98982319278389</v>
          </cell>
          <cell r="L10">
            <v>-43938650.07000005</v>
          </cell>
        </row>
        <row r="11">
          <cell r="B11">
            <v>4607500000</v>
          </cell>
          <cell r="C11">
            <v>1846455000</v>
          </cell>
          <cell r="D11">
            <v>366400000</v>
          </cell>
          <cell r="G11">
            <v>1740484189.43</v>
          </cell>
          <cell r="H11">
            <v>206257253.31000018</v>
          </cell>
          <cell r="I11">
            <v>56.29291847980355</v>
          </cell>
          <cell r="J11">
            <v>-160142746.68999982</v>
          </cell>
          <cell r="K11">
            <v>94.26085062619994</v>
          </cell>
          <cell r="L11">
            <v>-105970810.56999993</v>
          </cell>
        </row>
        <row r="12">
          <cell r="B12">
            <v>390303510</v>
          </cell>
          <cell r="C12">
            <v>146885983</v>
          </cell>
          <cell r="D12">
            <v>33971163</v>
          </cell>
          <cell r="G12">
            <v>140984714.72</v>
          </cell>
          <cell r="H12">
            <v>15053432.829999998</v>
          </cell>
          <cell r="I12">
            <v>44.31238586091386</v>
          </cell>
          <cell r="J12">
            <v>-18917730.17</v>
          </cell>
          <cell r="K12">
            <v>95.98241564002741</v>
          </cell>
          <cell r="L12">
            <v>-5901268.280000001</v>
          </cell>
        </row>
        <row r="13">
          <cell r="B13">
            <v>507674718</v>
          </cell>
          <cell r="C13">
            <v>215495150</v>
          </cell>
          <cell r="D13">
            <v>40861975</v>
          </cell>
          <cell r="G13">
            <v>210382413.14</v>
          </cell>
          <cell r="H13">
            <v>22320726.689999998</v>
          </cell>
          <cell r="I13">
            <v>54.62468882133082</v>
          </cell>
          <cell r="J13">
            <v>-18541248.310000002</v>
          </cell>
          <cell r="K13">
            <v>97.62744690077712</v>
          </cell>
          <cell r="L13">
            <v>-5112736.860000014</v>
          </cell>
        </row>
        <row r="14">
          <cell r="B14">
            <v>529300000</v>
          </cell>
          <cell r="C14">
            <v>206202000</v>
          </cell>
          <cell r="D14">
            <v>41474000</v>
          </cell>
          <cell r="G14">
            <v>191873328.85</v>
          </cell>
          <cell r="H14">
            <v>20443868.629999995</v>
          </cell>
          <cell r="I14">
            <v>49.29321654530548</v>
          </cell>
          <cell r="J14">
            <v>-21030131.370000005</v>
          </cell>
          <cell r="K14">
            <v>93.05114831572924</v>
          </cell>
          <cell r="L14">
            <v>-14328671.150000006</v>
          </cell>
        </row>
        <row r="15">
          <cell r="B15">
            <v>75491400</v>
          </cell>
          <cell r="C15">
            <v>30069200</v>
          </cell>
          <cell r="D15">
            <v>6047100</v>
          </cell>
          <cell r="G15">
            <v>27470568.63</v>
          </cell>
          <cell r="H15">
            <v>3093935.129999999</v>
          </cell>
          <cell r="I15">
            <v>51.16394850424169</v>
          </cell>
          <cell r="J15">
            <v>-2953164.870000001</v>
          </cell>
          <cell r="K15">
            <v>91.3578300387107</v>
          </cell>
          <cell r="L15">
            <v>-2598631.370000001</v>
          </cell>
        </row>
        <row r="16">
          <cell r="B16">
            <v>43154404</v>
          </cell>
          <cell r="C16">
            <v>12706803</v>
          </cell>
          <cell r="D16">
            <v>2640163</v>
          </cell>
          <cell r="G16">
            <v>13164413.29</v>
          </cell>
          <cell r="H16">
            <v>1146152.4299999997</v>
          </cell>
          <cell r="I16">
            <v>43.41218439922079</v>
          </cell>
          <cell r="J16">
            <v>-1494010.5700000003</v>
          </cell>
          <cell r="K16">
            <v>103.60130152328637</v>
          </cell>
          <cell r="L16">
            <v>457610.2899999991</v>
          </cell>
        </row>
        <row r="17">
          <cell r="B17">
            <v>240070822</v>
          </cell>
          <cell r="C17">
            <v>85846830</v>
          </cell>
          <cell r="D17">
            <v>19030293</v>
          </cell>
          <cell r="G17">
            <v>92897296.14</v>
          </cell>
          <cell r="H17">
            <v>11197261.230000004</v>
          </cell>
          <cell r="I17">
            <v>58.83914257126784</v>
          </cell>
          <cell r="J17">
            <v>-7833031.769999996</v>
          </cell>
          <cell r="K17">
            <v>108.21284389883704</v>
          </cell>
          <cell r="L17">
            <v>7050466.140000001</v>
          </cell>
        </row>
        <row r="18">
          <cell r="B18">
            <v>85000</v>
          </cell>
          <cell r="C18">
            <v>35350</v>
          </cell>
          <cell r="D18">
            <v>7050</v>
          </cell>
          <cell r="G18">
            <v>60370</v>
          </cell>
          <cell r="H18">
            <v>4030</v>
          </cell>
          <cell r="I18">
            <v>57.16312056737589</v>
          </cell>
          <cell r="J18">
            <v>-3020</v>
          </cell>
          <cell r="K18">
            <v>170.7779349363508</v>
          </cell>
          <cell r="L18">
            <v>25020</v>
          </cell>
        </row>
        <row r="19">
          <cell r="B19">
            <v>5209740</v>
          </cell>
          <cell r="C19">
            <v>1030795</v>
          </cell>
          <cell r="D19">
            <v>205555</v>
          </cell>
          <cell r="G19">
            <v>1576329.03</v>
          </cell>
          <cell r="H19">
            <v>123565.19999999995</v>
          </cell>
          <cell r="I19">
            <v>60.112962467466104</v>
          </cell>
          <cell r="J19">
            <v>-81989.80000000005</v>
          </cell>
          <cell r="K19">
            <v>152.92362011845228</v>
          </cell>
          <cell r="L19">
            <v>545534.03</v>
          </cell>
        </row>
        <row r="20">
          <cell r="B20">
            <v>123331439</v>
          </cell>
          <cell r="C20">
            <v>40329446</v>
          </cell>
          <cell r="D20">
            <v>8755003</v>
          </cell>
          <cell r="G20">
            <v>43237653.24</v>
          </cell>
          <cell r="H20">
            <v>5017706.210000001</v>
          </cell>
          <cell r="I20">
            <v>57.31244421047029</v>
          </cell>
          <cell r="J20">
            <v>-3737296.789999999</v>
          </cell>
          <cell r="K20">
            <v>107.21112618308717</v>
          </cell>
          <cell r="L20">
            <v>2908207.240000002</v>
          </cell>
        </row>
        <row r="21">
          <cell r="B21">
            <v>27632520</v>
          </cell>
          <cell r="C21">
            <v>8164520</v>
          </cell>
          <cell r="D21">
            <v>1754960</v>
          </cell>
          <cell r="G21">
            <v>9576699.48</v>
          </cell>
          <cell r="H21">
            <v>789725.3800000008</v>
          </cell>
          <cell r="I21">
            <v>44.99962278342531</v>
          </cell>
          <cell r="J21">
            <v>-965234.6199999992</v>
          </cell>
          <cell r="K21">
            <v>117.29654015177869</v>
          </cell>
          <cell r="L21">
            <v>1412179.4800000004</v>
          </cell>
        </row>
        <row r="22">
          <cell r="B22">
            <v>53593500</v>
          </cell>
          <cell r="C22">
            <v>20272790</v>
          </cell>
          <cell r="D22">
            <v>4403160</v>
          </cell>
          <cell r="G22">
            <v>20605112.4</v>
          </cell>
          <cell r="H22">
            <v>2196903.8499999978</v>
          </cell>
          <cell r="I22">
            <v>49.893800134448846</v>
          </cell>
          <cell r="J22">
            <v>-2206256.1500000022</v>
          </cell>
          <cell r="K22">
            <v>101.63925340320694</v>
          </cell>
          <cell r="L22">
            <v>332322.3999999985</v>
          </cell>
        </row>
        <row r="23">
          <cell r="B23">
            <v>9303300</v>
          </cell>
          <cell r="C23">
            <v>2525987</v>
          </cell>
          <cell r="D23">
            <v>587120</v>
          </cell>
          <cell r="G23">
            <v>2356916.23</v>
          </cell>
          <cell r="H23">
            <v>207658.58000000007</v>
          </cell>
          <cell r="I23">
            <v>35.369018258618354</v>
          </cell>
          <cell r="J23">
            <v>-379461.4199999999</v>
          </cell>
          <cell r="K23">
            <v>93.30674425481999</v>
          </cell>
          <cell r="L23">
            <v>-169070.77000000002</v>
          </cell>
        </row>
        <row r="24">
          <cell r="B24">
            <v>44969480</v>
          </cell>
          <cell r="C24">
            <v>12948134</v>
          </cell>
          <cell r="D24">
            <v>2387424</v>
          </cell>
          <cell r="G24">
            <v>13609859.73</v>
          </cell>
          <cell r="H24">
            <v>1108939.9800000004</v>
          </cell>
          <cell r="I24">
            <v>46.4492264465801</v>
          </cell>
          <cell r="J24">
            <v>-1278484.0199999996</v>
          </cell>
          <cell r="K24">
            <v>105.11058759509287</v>
          </cell>
          <cell r="L24">
            <v>661725.7300000004</v>
          </cell>
        </row>
        <row r="25">
          <cell r="B25">
            <v>119701400</v>
          </cell>
          <cell r="C25">
            <v>40725571</v>
          </cell>
          <cell r="D25">
            <v>8548979</v>
          </cell>
          <cell r="G25">
            <v>35626017.57</v>
          </cell>
          <cell r="H25">
            <v>3408592.6099999994</v>
          </cell>
          <cell r="I25">
            <v>39.871341478321554</v>
          </cell>
          <cell r="J25">
            <v>-5140386.390000001</v>
          </cell>
          <cell r="K25">
            <v>87.47825185802796</v>
          </cell>
          <cell r="L25">
            <v>-5099553.43</v>
          </cell>
        </row>
        <row r="26">
          <cell r="B26">
            <v>66114240</v>
          </cell>
          <cell r="C26">
            <v>19108460</v>
          </cell>
          <cell r="D26">
            <v>3939930</v>
          </cell>
          <cell r="G26">
            <v>19376392.84</v>
          </cell>
          <cell r="H26">
            <v>2039713.1600000001</v>
          </cell>
          <cell r="I26">
            <v>51.77028931986102</v>
          </cell>
          <cell r="J26">
            <v>-1900216.8399999999</v>
          </cell>
          <cell r="K26">
            <v>101.40216867293334</v>
          </cell>
          <cell r="L26">
            <v>267932.83999999985</v>
          </cell>
        </row>
        <row r="27">
          <cell r="B27">
            <v>61439988</v>
          </cell>
          <cell r="C27">
            <v>19053058</v>
          </cell>
          <cell r="D27">
            <v>3845693</v>
          </cell>
          <cell r="G27">
            <v>17231367.34</v>
          </cell>
          <cell r="H27">
            <v>1496780.0999999996</v>
          </cell>
          <cell r="I27">
            <v>38.920946107762624</v>
          </cell>
          <cell r="J27">
            <v>-2348912.9000000004</v>
          </cell>
          <cell r="K27">
            <v>90.43885417238535</v>
          </cell>
          <cell r="L27">
            <v>-1821690.6600000001</v>
          </cell>
        </row>
        <row r="28">
          <cell r="B28">
            <v>88000</v>
          </cell>
          <cell r="C28">
            <v>49760</v>
          </cell>
          <cell r="D28">
            <v>3915</v>
          </cell>
          <cell r="G28">
            <v>53075.53</v>
          </cell>
          <cell r="H28">
            <v>3636.459999999999</v>
          </cell>
          <cell r="I28">
            <v>92.88531289910597</v>
          </cell>
          <cell r="J28">
            <v>-278.5400000000009</v>
          </cell>
          <cell r="K28">
            <v>106.66304260450161</v>
          </cell>
          <cell r="L28">
            <v>3315.529999999999</v>
          </cell>
        </row>
        <row r="29">
          <cell r="B29">
            <v>165809525</v>
          </cell>
          <cell r="C29">
            <v>66511740</v>
          </cell>
          <cell r="D29">
            <v>13800946</v>
          </cell>
          <cell r="G29">
            <v>61429993.27</v>
          </cell>
          <cell r="H29">
            <v>6486353.290000007</v>
          </cell>
          <cell r="I29">
            <v>46.9993382337704</v>
          </cell>
          <cell r="J29">
            <v>-7314592.709999993</v>
          </cell>
          <cell r="K29">
            <v>92.35962443622735</v>
          </cell>
          <cell r="L29">
            <v>-5081746.729999997</v>
          </cell>
        </row>
        <row r="30">
          <cell r="B30">
            <v>45381306</v>
          </cell>
          <cell r="C30">
            <v>12118997</v>
          </cell>
          <cell r="D30">
            <v>2472513</v>
          </cell>
          <cell r="G30">
            <v>12878854.8</v>
          </cell>
          <cell r="H30">
            <v>951728.5800000001</v>
          </cell>
          <cell r="I30">
            <v>38.49235898860795</v>
          </cell>
          <cell r="J30">
            <v>-1520784.42</v>
          </cell>
          <cell r="K30">
            <v>106.26997267183084</v>
          </cell>
          <cell r="L30">
            <v>759857.8000000007</v>
          </cell>
        </row>
        <row r="31">
          <cell r="B31">
            <v>39220529</v>
          </cell>
          <cell r="C31">
            <v>11083652</v>
          </cell>
          <cell r="D31">
            <v>1861834</v>
          </cell>
          <cell r="G31">
            <v>10006062.85</v>
          </cell>
          <cell r="H31">
            <v>784244.8200000003</v>
          </cell>
          <cell r="I31">
            <v>42.12216663784206</v>
          </cell>
          <cell r="J31">
            <v>-1077589.1799999997</v>
          </cell>
          <cell r="K31">
            <v>90.27767066306303</v>
          </cell>
          <cell r="L31">
            <v>-1077589.1500000004</v>
          </cell>
        </row>
        <row r="32">
          <cell r="B32">
            <v>37871829</v>
          </cell>
          <cell r="C32">
            <v>12583914</v>
          </cell>
          <cell r="D32">
            <v>2960903</v>
          </cell>
          <cell r="G32">
            <v>11597446.7</v>
          </cell>
          <cell r="H32">
            <v>974973.0899999999</v>
          </cell>
          <cell r="I32">
            <v>32.92823473109385</v>
          </cell>
          <cell r="J32">
            <v>-1985929.9100000001</v>
          </cell>
          <cell r="K32">
            <v>92.16088650955497</v>
          </cell>
          <cell r="L32">
            <v>-986467.3000000007</v>
          </cell>
        </row>
        <row r="33">
          <cell r="B33">
            <v>64693265</v>
          </cell>
          <cell r="C33">
            <v>19379220</v>
          </cell>
          <cell r="D33">
            <v>4179932</v>
          </cell>
          <cell r="G33">
            <v>19658038.35</v>
          </cell>
          <cell r="H33">
            <v>1742824.2700000033</v>
          </cell>
          <cell r="I33">
            <v>41.6950388188134</v>
          </cell>
          <cell r="J33">
            <v>-2437107.7299999967</v>
          </cell>
          <cell r="K33">
            <v>101.43874908278043</v>
          </cell>
          <cell r="L33">
            <v>278818.3500000015</v>
          </cell>
        </row>
        <row r="34">
          <cell r="B34">
            <v>252000</v>
          </cell>
          <cell r="C34">
            <v>90900</v>
          </cell>
          <cell r="D34">
            <v>19500</v>
          </cell>
          <cell r="G34">
            <v>171352.65</v>
          </cell>
          <cell r="H34">
            <v>-841.2600000000093</v>
          </cell>
          <cell r="I34">
            <v>-4.314153846153894</v>
          </cell>
          <cell r="J34">
            <v>-20341.26000000001</v>
          </cell>
          <cell r="K34">
            <v>188.50676567656765</v>
          </cell>
          <cell r="L34">
            <v>80452.65</v>
          </cell>
        </row>
        <row r="35">
          <cell r="B35">
            <v>7775400</v>
          </cell>
          <cell r="C35">
            <v>2280333</v>
          </cell>
          <cell r="D35">
            <v>546690</v>
          </cell>
          <cell r="G35">
            <v>2055076.79</v>
          </cell>
          <cell r="H35">
            <v>163014.8500000001</v>
          </cell>
          <cell r="I35">
            <v>29.81851689257168</v>
          </cell>
          <cell r="J35">
            <v>-383675.1499999999</v>
          </cell>
          <cell r="K35">
            <v>90.12178440604947</v>
          </cell>
          <cell r="L35">
            <v>-225256.20999999996</v>
          </cell>
        </row>
        <row r="36">
          <cell r="B36">
            <v>15969215</v>
          </cell>
          <cell r="C36">
            <v>5648825</v>
          </cell>
          <cell r="D36">
            <v>1612238</v>
          </cell>
          <cell r="G36">
            <v>4662142.33</v>
          </cell>
          <cell r="H36">
            <v>333076.1299999999</v>
          </cell>
          <cell r="I36">
            <v>20.659240757257916</v>
          </cell>
          <cell r="J36">
            <v>-1279161.87</v>
          </cell>
          <cell r="K36">
            <v>82.53295738494289</v>
          </cell>
          <cell r="L36">
            <v>-986682.6699999999</v>
          </cell>
        </row>
        <row r="37">
          <cell r="B37">
            <v>41770180</v>
          </cell>
          <cell r="C37">
            <v>14652301</v>
          </cell>
          <cell r="D37">
            <v>2778842</v>
          </cell>
          <cell r="G37">
            <v>14108825.11</v>
          </cell>
          <cell r="H37">
            <v>1561492.2699999996</v>
          </cell>
          <cell r="I37">
            <v>56.19219336687726</v>
          </cell>
          <cell r="J37">
            <v>-1217349.7300000004</v>
          </cell>
          <cell r="K37">
            <v>96.29084953960472</v>
          </cell>
          <cell r="L37">
            <v>-543475.8900000006</v>
          </cell>
        </row>
        <row r="38">
          <cell r="B38">
            <v>20696847</v>
          </cell>
          <cell r="C38">
            <v>6724912</v>
          </cell>
          <cell r="D38">
            <v>1188425</v>
          </cell>
          <cell r="G38">
            <v>6925835.02</v>
          </cell>
          <cell r="H38">
            <v>772284.7699999996</v>
          </cell>
          <cell r="I38">
            <v>64.9838879188842</v>
          </cell>
          <cell r="J38">
            <v>-416140.23000000045</v>
          </cell>
          <cell r="K38">
            <v>102.98774199573168</v>
          </cell>
          <cell r="L38">
            <v>200923.01999999955</v>
          </cell>
        </row>
        <row r="39">
          <cell r="B39">
            <v>19072094</v>
          </cell>
          <cell r="C39">
            <v>5768900</v>
          </cell>
          <cell r="D39">
            <v>1194200</v>
          </cell>
          <cell r="G39">
            <v>5272765.97</v>
          </cell>
          <cell r="H39">
            <v>436092.70999999996</v>
          </cell>
          <cell r="I39">
            <v>36.517560710098806</v>
          </cell>
          <cell r="J39">
            <v>-758107.29</v>
          </cell>
          <cell r="K39">
            <v>91.39985040475653</v>
          </cell>
          <cell r="L39">
            <v>-496134.03000000026</v>
          </cell>
        </row>
        <row r="40">
          <cell r="B40">
            <v>16826730</v>
          </cell>
          <cell r="C40">
            <v>4504560</v>
          </cell>
          <cell r="D40">
            <v>684616</v>
          </cell>
          <cell r="G40">
            <v>6162017.57</v>
          </cell>
          <cell r="H40">
            <v>484920.8200000003</v>
          </cell>
          <cell r="I40">
            <v>70.83106734286085</v>
          </cell>
          <cell r="J40">
            <v>-199695.1799999997</v>
          </cell>
          <cell r="K40">
            <v>136.79510473830962</v>
          </cell>
          <cell r="L40">
            <v>1657457.5700000003</v>
          </cell>
        </row>
        <row r="41">
          <cell r="B41">
            <v>16803480</v>
          </cell>
          <cell r="C41">
            <v>8191192</v>
          </cell>
          <cell r="D41">
            <v>918823</v>
          </cell>
          <cell r="G41">
            <v>9656499.39</v>
          </cell>
          <cell r="H41">
            <v>687718.0200000014</v>
          </cell>
          <cell r="I41">
            <v>74.84771495707024</v>
          </cell>
          <cell r="J41">
            <v>-231104.97999999858</v>
          </cell>
          <cell r="K41">
            <v>117.88881752497073</v>
          </cell>
          <cell r="L41">
            <v>1465307.3900000006</v>
          </cell>
        </row>
        <row r="42">
          <cell r="B42">
            <v>27766097</v>
          </cell>
          <cell r="C42">
            <v>11023905</v>
          </cell>
          <cell r="D42">
            <v>2039636</v>
          </cell>
          <cell r="G42">
            <v>10743663.11</v>
          </cell>
          <cell r="H42">
            <v>1303196.7599999998</v>
          </cell>
          <cell r="I42">
            <v>63.8935947394535</v>
          </cell>
          <cell r="J42">
            <v>-736439.2400000002</v>
          </cell>
          <cell r="K42">
            <v>97.45787096314781</v>
          </cell>
          <cell r="L42">
            <v>-280241.8900000006</v>
          </cell>
        </row>
        <row r="43">
          <cell r="B43">
            <v>50187500</v>
          </cell>
          <cell r="C43">
            <v>18161044</v>
          </cell>
          <cell r="D43">
            <v>4471044</v>
          </cell>
          <cell r="G43">
            <v>16202345.08</v>
          </cell>
          <cell r="H43">
            <v>1711030.0099999998</v>
          </cell>
          <cell r="I43">
            <v>38.269138259431124</v>
          </cell>
          <cell r="J43">
            <v>-2760013.99</v>
          </cell>
          <cell r="K43">
            <v>89.21483302391647</v>
          </cell>
          <cell r="L43">
            <v>-1958698.92</v>
          </cell>
        </row>
        <row r="44">
          <cell r="B44">
            <v>27068682</v>
          </cell>
          <cell r="C44">
            <v>10624331</v>
          </cell>
          <cell r="D44">
            <v>3824231</v>
          </cell>
          <cell r="G44">
            <v>7821833.33</v>
          </cell>
          <cell r="H44">
            <v>829502.6399999997</v>
          </cell>
          <cell r="I44">
            <v>21.690704353371952</v>
          </cell>
          <cell r="J44">
            <v>-2994728.3600000003</v>
          </cell>
          <cell r="K44">
            <v>73.621890451267</v>
          </cell>
          <cell r="L44">
            <v>-2802497.67</v>
          </cell>
        </row>
        <row r="45">
          <cell r="B45">
            <v>23173800</v>
          </cell>
          <cell r="C45">
            <v>8753786</v>
          </cell>
          <cell r="D45">
            <v>1824377</v>
          </cell>
          <cell r="G45">
            <v>9236875.61</v>
          </cell>
          <cell r="H45">
            <v>894023.8499999996</v>
          </cell>
          <cell r="I45">
            <v>49.00433682292638</v>
          </cell>
          <cell r="J45">
            <v>-930353.1500000004</v>
          </cell>
          <cell r="K45">
            <v>105.51863627920535</v>
          </cell>
          <cell r="L45">
            <v>483089.6099999994</v>
          </cell>
        </row>
        <row r="46">
          <cell r="B46">
            <v>8305052</v>
          </cell>
          <cell r="C46">
            <v>3359383</v>
          </cell>
          <cell r="D46">
            <v>729952</v>
          </cell>
          <cell r="G46">
            <v>3142905.27</v>
          </cell>
          <cell r="H46">
            <v>233901.18000000017</v>
          </cell>
          <cell r="I46">
            <v>32.043364495199704</v>
          </cell>
          <cell r="J46">
            <v>-496050.81999999983</v>
          </cell>
          <cell r="K46">
            <v>93.55602710378662</v>
          </cell>
          <cell r="L46">
            <v>-216477.72999999998</v>
          </cell>
        </row>
        <row r="47">
          <cell r="B47">
            <v>9297400</v>
          </cell>
          <cell r="C47">
            <v>2517990</v>
          </cell>
          <cell r="D47">
            <v>565646</v>
          </cell>
          <cell r="G47">
            <v>2573625.84</v>
          </cell>
          <cell r="H47">
            <v>205357.10999999987</v>
          </cell>
          <cell r="I47">
            <v>36.30488149832225</v>
          </cell>
          <cell r="J47">
            <v>-360288.89000000013</v>
          </cell>
          <cell r="K47">
            <v>102.20953379481253</v>
          </cell>
          <cell r="L47">
            <v>55635.83999999985</v>
          </cell>
        </row>
        <row r="48">
          <cell r="B48">
            <v>10646930</v>
          </cell>
          <cell r="C48">
            <v>3883675</v>
          </cell>
          <cell r="D48">
            <v>1235563</v>
          </cell>
          <cell r="G48">
            <v>3098329.47</v>
          </cell>
          <cell r="H48">
            <v>346561.27</v>
          </cell>
          <cell r="I48">
            <v>28.0488546516851</v>
          </cell>
          <cell r="J48">
            <v>-889001.73</v>
          </cell>
          <cell r="K48">
            <v>79.77828912048511</v>
          </cell>
          <cell r="L48">
            <v>-785345.5299999998</v>
          </cell>
        </row>
        <row r="49">
          <cell r="B49">
            <v>25550600</v>
          </cell>
          <cell r="C49">
            <v>6795910</v>
          </cell>
          <cell r="D49">
            <v>1415900</v>
          </cell>
          <cell r="G49">
            <v>7416541.75</v>
          </cell>
          <cell r="H49">
            <v>718182.2000000002</v>
          </cell>
          <cell r="I49">
            <v>50.72266402994563</v>
          </cell>
          <cell r="J49">
            <v>-697717.7999999998</v>
          </cell>
          <cell r="K49">
            <v>109.13243038827764</v>
          </cell>
          <cell r="L49">
            <v>620631.75</v>
          </cell>
        </row>
        <row r="50">
          <cell r="B50">
            <v>10680400</v>
          </cell>
          <cell r="C50">
            <v>3392092</v>
          </cell>
          <cell r="D50">
            <v>755850</v>
          </cell>
          <cell r="G50">
            <v>3202485.52</v>
          </cell>
          <cell r="H50">
            <v>306971.1499999999</v>
          </cell>
          <cell r="I50">
            <v>40.61270754779386</v>
          </cell>
          <cell r="J50">
            <v>-448878.8500000001</v>
          </cell>
          <cell r="K50">
            <v>94.41033792715527</v>
          </cell>
          <cell r="L50">
            <v>-189606.47999999998</v>
          </cell>
        </row>
        <row r="51">
          <cell r="B51">
            <v>7754200</v>
          </cell>
          <cell r="C51">
            <v>2600030</v>
          </cell>
          <cell r="D51">
            <v>486950</v>
          </cell>
          <cell r="G51">
            <v>2902029.27</v>
          </cell>
          <cell r="H51">
            <v>223767.7799999998</v>
          </cell>
          <cell r="I51">
            <v>45.952927405277705</v>
          </cell>
          <cell r="J51">
            <v>-263182.2200000002</v>
          </cell>
          <cell r="K51">
            <v>111.61522251666327</v>
          </cell>
          <cell r="L51">
            <v>301999.27</v>
          </cell>
        </row>
        <row r="52">
          <cell r="B52">
            <v>46904100</v>
          </cell>
          <cell r="C52">
            <v>16494700</v>
          </cell>
          <cell r="D52">
            <v>3915000</v>
          </cell>
          <cell r="G52">
            <v>17155873.2</v>
          </cell>
          <cell r="H52">
            <v>1510147.209999999</v>
          </cell>
          <cell r="I52">
            <v>38.57336424010215</v>
          </cell>
          <cell r="J52">
            <v>-2404852.790000001</v>
          </cell>
          <cell r="K52">
            <v>104.00839784900604</v>
          </cell>
          <cell r="L52">
            <v>661173.1999999993</v>
          </cell>
        </row>
        <row r="53">
          <cell r="B53">
            <v>60772900</v>
          </cell>
          <cell r="C53">
            <v>22091619</v>
          </cell>
          <cell r="D53">
            <v>4585149</v>
          </cell>
          <cell r="G53">
            <v>21279245.52</v>
          </cell>
          <cell r="H53">
            <v>2228747.6400000006</v>
          </cell>
          <cell r="I53">
            <v>48.60796541181106</v>
          </cell>
          <cell r="J53">
            <v>-2356401.3599999994</v>
          </cell>
          <cell r="K53">
            <v>96.32270735793514</v>
          </cell>
          <cell r="L53">
            <v>-812373.4800000004</v>
          </cell>
        </row>
        <row r="54">
          <cell r="B54">
            <v>33196000</v>
          </cell>
          <cell r="C54">
            <v>8867250</v>
          </cell>
          <cell r="D54">
            <v>1821400</v>
          </cell>
          <cell r="G54">
            <v>10463511.72</v>
          </cell>
          <cell r="H54">
            <v>897019.6600000001</v>
          </cell>
          <cell r="I54">
            <v>49.24891072801143</v>
          </cell>
          <cell r="J54">
            <v>-924380.3399999999</v>
          </cell>
          <cell r="K54">
            <v>118.00176740252051</v>
          </cell>
          <cell r="L54">
            <v>1596261.7200000007</v>
          </cell>
        </row>
        <row r="55">
          <cell r="B55">
            <v>58788000</v>
          </cell>
          <cell r="C55">
            <v>15294303</v>
          </cell>
          <cell r="D55">
            <v>4601462</v>
          </cell>
          <cell r="G55">
            <v>20097971.93</v>
          </cell>
          <cell r="H55">
            <v>1440879.4400000013</v>
          </cell>
          <cell r="I55">
            <v>31.313513835385393</v>
          </cell>
          <cell r="J55">
            <v>-3160582.5599999987</v>
          </cell>
          <cell r="K55">
            <v>131.4082238987942</v>
          </cell>
          <cell r="L55">
            <v>4803668.93</v>
          </cell>
        </row>
        <row r="56">
          <cell r="B56">
            <v>66500000</v>
          </cell>
          <cell r="C56">
            <v>23854995</v>
          </cell>
          <cell r="D56">
            <v>4775790</v>
          </cell>
          <cell r="G56">
            <v>23624629.65</v>
          </cell>
          <cell r="H56">
            <v>2366728.8599999994</v>
          </cell>
          <cell r="I56">
            <v>49.5568033770329</v>
          </cell>
          <cell r="J56">
            <v>-2409061.1400000006</v>
          </cell>
          <cell r="K56">
            <v>99.03430979549566</v>
          </cell>
          <cell r="L56">
            <v>-230365.3500000015</v>
          </cell>
        </row>
        <row r="57">
          <cell r="B57">
            <v>11259375</v>
          </cell>
          <cell r="C57">
            <v>3596460</v>
          </cell>
          <cell r="D57">
            <v>777044</v>
          </cell>
          <cell r="G57">
            <v>3374148.64</v>
          </cell>
          <cell r="H57">
            <v>349700.8700000001</v>
          </cell>
          <cell r="I57">
            <v>45.00399848657221</v>
          </cell>
          <cell r="J57">
            <v>-427343.1299999999</v>
          </cell>
          <cell r="K57">
            <v>93.8186060737503</v>
          </cell>
          <cell r="L57">
            <v>-222311.35999999987</v>
          </cell>
        </row>
        <row r="58">
          <cell r="B58">
            <v>46365192</v>
          </cell>
          <cell r="C58">
            <v>17512613</v>
          </cell>
          <cell r="D58">
            <v>3674077</v>
          </cell>
          <cell r="G58">
            <v>18584372.35</v>
          </cell>
          <cell r="H58">
            <v>2220429.5100000016</v>
          </cell>
          <cell r="I58">
            <v>60.43502926041021</v>
          </cell>
          <cell r="J58">
            <v>-1453647.4899999984</v>
          </cell>
          <cell r="K58">
            <v>106.11992824828597</v>
          </cell>
          <cell r="L58">
            <v>1071759.3500000015</v>
          </cell>
        </row>
        <row r="59">
          <cell r="B59">
            <v>12324400</v>
          </cell>
          <cell r="C59">
            <v>4020120</v>
          </cell>
          <cell r="D59">
            <v>777024</v>
          </cell>
          <cell r="G59">
            <v>3975979.64</v>
          </cell>
          <cell r="H59">
            <v>245674.11000000034</v>
          </cell>
          <cell r="I59">
            <v>31.617312978749734</v>
          </cell>
          <cell r="J59">
            <v>-531349.8899999997</v>
          </cell>
          <cell r="K59">
            <v>98.90201387023274</v>
          </cell>
          <cell r="L59">
            <v>-44140.35999999987</v>
          </cell>
        </row>
        <row r="60">
          <cell r="B60">
            <v>14084510</v>
          </cell>
          <cell r="C60">
            <v>3520110</v>
          </cell>
          <cell r="D60">
            <v>945810</v>
          </cell>
          <cell r="G60">
            <v>5080533.32</v>
          </cell>
          <cell r="H60">
            <v>727575.7800000003</v>
          </cell>
          <cell r="I60">
            <v>76.92620928093383</v>
          </cell>
          <cell r="J60">
            <v>-218234.21999999974</v>
          </cell>
          <cell r="K60">
            <v>144.32882267883676</v>
          </cell>
          <cell r="L60">
            <v>1560423.3200000003</v>
          </cell>
        </row>
        <row r="61">
          <cell r="B61">
            <v>10990554</v>
          </cell>
          <cell r="C61">
            <v>2783440</v>
          </cell>
          <cell r="D61">
            <v>533239</v>
          </cell>
          <cell r="G61">
            <v>2572169.24</v>
          </cell>
          <cell r="H61">
            <v>207711.78000000026</v>
          </cell>
          <cell r="I61">
            <v>38.9528485350847</v>
          </cell>
          <cell r="J61">
            <v>-325527.21999999974</v>
          </cell>
          <cell r="K61">
            <v>92.40972465725865</v>
          </cell>
          <cell r="L61">
            <v>-211270.75999999978</v>
          </cell>
        </row>
        <row r="62">
          <cell r="B62">
            <v>10378820</v>
          </cell>
          <cell r="C62">
            <v>2813100</v>
          </cell>
          <cell r="D62">
            <v>592200</v>
          </cell>
          <cell r="G62">
            <v>2587126.02</v>
          </cell>
          <cell r="H62">
            <v>166891.83999999985</v>
          </cell>
          <cell r="I62">
            <v>28.18166835528535</v>
          </cell>
          <cell r="J62">
            <v>-425308.16000000015</v>
          </cell>
          <cell r="K62">
            <v>91.96708328889837</v>
          </cell>
          <cell r="L62">
            <v>-225973.97999999998</v>
          </cell>
        </row>
        <row r="63">
          <cell r="B63">
            <v>8465282</v>
          </cell>
          <cell r="C63">
            <v>1871268</v>
          </cell>
          <cell r="D63">
            <v>272191</v>
          </cell>
          <cell r="G63">
            <v>2560248.81</v>
          </cell>
          <cell r="H63">
            <v>165517.8500000001</v>
          </cell>
          <cell r="I63">
            <v>60.80944998181428</v>
          </cell>
          <cell r="J63">
            <v>-106673.1499999999</v>
          </cell>
          <cell r="K63">
            <v>136.81892759348207</v>
          </cell>
          <cell r="L63">
            <v>688980.81</v>
          </cell>
        </row>
        <row r="64">
          <cell r="B64">
            <v>12016455</v>
          </cell>
          <cell r="C64">
            <v>3597375</v>
          </cell>
          <cell r="D64">
            <v>835340</v>
          </cell>
          <cell r="G64">
            <v>4616321.27</v>
          </cell>
          <cell r="H64">
            <v>294363.51999999955</v>
          </cell>
          <cell r="I64">
            <v>35.2387674479852</v>
          </cell>
          <cell r="J64">
            <v>-540976.4800000004</v>
          </cell>
          <cell r="K64">
            <v>128.32471649466623</v>
          </cell>
          <cell r="L64">
            <v>1018946.2699999996</v>
          </cell>
        </row>
        <row r="65">
          <cell r="B65">
            <v>10633820</v>
          </cell>
          <cell r="C65">
            <v>2932500</v>
          </cell>
          <cell r="D65">
            <v>447230</v>
          </cell>
          <cell r="G65">
            <v>3049629.06</v>
          </cell>
          <cell r="H65">
            <v>228580.43999999994</v>
          </cell>
          <cell r="I65">
            <v>51.110265411533206</v>
          </cell>
          <cell r="J65">
            <v>-218649.56000000006</v>
          </cell>
          <cell r="K65">
            <v>103.99417084398976</v>
          </cell>
          <cell r="L65">
            <v>117129.06000000006</v>
          </cell>
        </row>
        <row r="66">
          <cell r="B66">
            <v>28435044</v>
          </cell>
          <cell r="C66">
            <v>8903143</v>
          </cell>
          <cell r="D66">
            <v>1938084</v>
          </cell>
          <cell r="G66">
            <v>9670601.13</v>
          </cell>
          <cell r="H66">
            <v>1080317.8900000006</v>
          </cell>
          <cell r="I66">
            <v>55.741541130312235</v>
          </cell>
          <cell r="J66">
            <v>-857766.1099999994</v>
          </cell>
          <cell r="K66">
            <v>108.62008090850614</v>
          </cell>
          <cell r="L66">
            <v>767458.1300000008</v>
          </cell>
        </row>
        <row r="67">
          <cell r="B67">
            <v>44835300</v>
          </cell>
          <cell r="C67">
            <v>18331562</v>
          </cell>
          <cell r="D67">
            <v>3225958</v>
          </cell>
          <cell r="G67">
            <v>16376473.34</v>
          </cell>
          <cell r="H67">
            <v>1020393.6699999999</v>
          </cell>
          <cell r="I67">
            <v>31.630717758879683</v>
          </cell>
          <cell r="J67">
            <v>-2205564.33</v>
          </cell>
          <cell r="K67">
            <v>89.33484958892211</v>
          </cell>
          <cell r="L67">
            <v>-1955088.6600000001</v>
          </cell>
        </row>
        <row r="68">
          <cell r="B68">
            <v>81405890</v>
          </cell>
          <cell r="C68">
            <v>25149309</v>
          </cell>
          <cell r="D68">
            <v>4948619</v>
          </cell>
          <cell r="G68">
            <v>23537837.61</v>
          </cell>
          <cell r="H68">
            <v>2142750.25</v>
          </cell>
          <cell r="I68">
            <v>43.29996409099185</v>
          </cell>
          <cell r="J68">
            <v>-2805868.75</v>
          </cell>
          <cell r="K68">
            <v>93.59238303525555</v>
          </cell>
          <cell r="L68">
            <v>-1611471.3900000006</v>
          </cell>
        </row>
        <row r="69">
          <cell r="B69">
            <v>14752300</v>
          </cell>
          <cell r="C69">
            <v>5318500</v>
          </cell>
          <cell r="D69">
            <v>1199200</v>
          </cell>
          <cell r="G69">
            <v>4786419.77</v>
          </cell>
          <cell r="H69">
            <v>581448.3899999997</v>
          </cell>
          <cell r="I69">
            <v>48.48635673782519</v>
          </cell>
          <cell r="J69">
            <v>-617751.6100000003</v>
          </cell>
          <cell r="K69">
            <v>89.99567114788003</v>
          </cell>
          <cell r="L69">
            <v>-532080.2300000004</v>
          </cell>
        </row>
        <row r="70">
          <cell r="B70">
            <v>6781000</v>
          </cell>
          <cell r="C70">
            <v>2414730</v>
          </cell>
          <cell r="D70">
            <v>635180</v>
          </cell>
          <cell r="G70">
            <v>2259024.53</v>
          </cell>
          <cell r="H70">
            <v>203834.15999999968</v>
          </cell>
          <cell r="I70">
            <v>32.09077111999743</v>
          </cell>
          <cell r="J70">
            <v>-431345.8400000003</v>
          </cell>
          <cell r="K70">
            <v>93.55184761857433</v>
          </cell>
          <cell r="L70">
            <v>-155705.4700000002</v>
          </cell>
        </row>
        <row r="71">
          <cell r="B71">
            <v>6901685</v>
          </cell>
          <cell r="C71">
            <v>1805438</v>
          </cell>
          <cell r="D71">
            <v>570388</v>
          </cell>
          <cell r="G71">
            <v>1435893.81</v>
          </cell>
          <cell r="H71">
            <v>196204.16000000015</v>
          </cell>
          <cell r="I71">
            <v>34.39836742708475</v>
          </cell>
          <cell r="J71">
            <v>-374183.83999999985</v>
          </cell>
          <cell r="K71">
            <v>79.53160451923577</v>
          </cell>
          <cell r="L71">
            <v>-369544.18999999994</v>
          </cell>
        </row>
        <row r="72">
          <cell r="B72">
            <v>10002267149</v>
          </cell>
          <cell r="C72">
            <v>3870799804</v>
          </cell>
          <cell r="D72">
            <v>842607179</v>
          </cell>
          <cell r="G72">
            <v>3695712463.1299996</v>
          </cell>
          <cell r="H72">
            <v>429852180.30999994</v>
          </cell>
          <cell r="I72">
            <v>51.014540467142155</v>
          </cell>
          <cell r="J72">
            <v>-412754998.69000006</v>
          </cell>
          <cell r="K72">
            <v>95.4767141227746</v>
          </cell>
          <cell r="L72">
            <v>-175087340.8699999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16.05.2018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16.05.2018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1818940000</v>
      </c>
      <c r="C10" s="32">
        <f>'[5]вспомогат'!C10</f>
        <v>731070840</v>
      </c>
      <c r="D10" s="32">
        <f>'[5]вспомогат'!D10</f>
        <v>205104700</v>
      </c>
      <c r="E10" s="32">
        <f>'[5]вспомогат'!G10</f>
        <v>687132189.93</v>
      </c>
      <c r="F10" s="32">
        <f>'[5]вспомогат'!H10</f>
        <v>93517005.18999994</v>
      </c>
      <c r="G10" s="33">
        <f>'[5]вспомогат'!I10</f>
        <v>45.59476462021589</v>
      </c>
      <c r="H10" s="34">
        <f>'[5]вспомогат'!J10</f>
        <v>-111587694.81000006</v>
      </c>
      <c r="I10" s="35">
        <f>'[5]вспомогат'!K10</f>
        <v>93.98982319278389</v>
      </c>
      <c r="J10" s="36">
        <f>'[5]вспомогат'!L10</f>
        <v>-43938650.07000005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1846455000</v>
      </c>
      <c r="D12" s="37">
        <f>'[5]вспомогат'!D11</f>
        <v>366400000</v>
      </c>
      <c r="E12" s="32">
        <f>'[5]вспомогат'!G11</f>
        <v>1740484189.43</v>
      </c>
      <c r="F12" s="37">
        <f>'[5]вспомогат'!H11</f>
        <v>206257253.31000018</v>
      </c>
      <c r="G12" s="38">
        <f>'[5]вспомогат'!I11</f>
        <v>56.29291847980355</v>
      </c>
      <c r="H12" s="34">
        <f>'[5]вспомогат'!J11</f>
        <v>-160142746.68999982</v>
      </c>
      <c r="I12" s="35">
        <f>'[5]вспомогат'!K11</f>
        <v>94.26085062619994</v>
      </c>
      <c r="J12" s="36">
        <f>'[5]вспомогат'!L11</f>
        <v>-105970810.56999993</v>
      </c>
    </row>
    <row r="13" spans="1:10" ht="12.75">
      <c r="A13" s="31" t="s">
        <v>15</v>
      </c>
      <c r="B13" s="32">
        <f>'[5]вспомогат'!B12</f>
        <v>390303510</v>
      </c>
      <c r="C13" s="32">
        <f>'[5]вспомогат'!C12</f>
        <v>146885983</v>
      </c>
      <c r="D13" s="37">
        <f>'[5]вспомогат'!D12</f>
        <v>33971163</v>
      </c>
      <c r="E13" s="32">
        <f>'[5]вспомогат'!G12</f>
        <v>140984714.72</v>
      </c>
      <c r="F13" s="37">
        <f>'[5]вспомогат'!H12</f>
        <v>15053432.829999998</v>
      </c>
      <c r="G13" s="38">
        <f>'[5]вспомогат'!I12</f>
        <v>44.31238586091386</v>
      </c>
      <c r="H13" s="34">
        <f>'[5]вспомогат'!J12</f>
        <v>-18917730.17</v>
      </c>
      <c r="I13" s="35">
        <f>'[5]вспомогат'!K12</f>
        <v>95.98241564002741</v>
      </c>
      <c r="J13" s="36">
        <f>'[5]вспомогат'!L12</f>
        <v>-5901268.280000001</v>
      </c>
    </row>
    <row r="14" spans="1:10" ht="12.75">
      <c r="A14" s="31" t="s">
        <v>16</v>
      </c>
      <c r="B14" s="32">
        <f>'[5]вспомогат'!B13</f>
        <v>507674718</v>
      </c>
      <c r="C14" s="32">
        <f>'[5]вспомогат'!C13</f>
        <v>215495150</v>
      </c>
      <c r="D14" s="37">
        <f>'[5]вспомогат'!D13</f>
        <v>40861975</v>
      </c>
      <c r="E14" s="32">
        <f>'[5]вспомогат'!G13</f>
        <v>210382413.14</v>
      </c>
      <c r="F14" s="37">
        <f>'[5]вспомогат'!H13</f>
        <v>22320726.689999998</v>
      </c>
      <c r="G14" s="38">
        <f>'[5]вспомогат'!I13</f>
        <v>54.62468882133082</v>
      </c>
      <c r="H14" s="34">
        <f>'[5]вспомогат'!J13</f>
        <v>-18541248.310000002</v>
      </c>
      <c r="I14" s="35">
        <f>'[5]вспомогат'!K13</f>
        <v>97.62744690077712</v>
      </c>
      <c r="J14" s="36">
        <f>'[5]вспомогат'!L13</f>
        <v>-5112736.860000014</v>
      </c>
    </row>
    <row r="15" spans="1:10" ht="12.75">
      <c r="A15" s="31" t="s">
        <v>17</v>
      </c>
      <c r="B15" s="32">
        <f>'[5]вспомогат'!B14</f>
        <v>529300000</v>
      </c>
      <c r="C15" s="32">
        <f>'[5]вспомогат'!C14</f>
        <v>206202000</v>
      </c>
      <c r="D15" s="37">
        <f>'[5]вспомогат'!D14</f>
        <v>41474000</v>
      </c>
      <c r="E15" s="32">
        <f>'[5]вспомогат'!G14</f>
        <v>191873328.85</v>
      </c>
      <c r="F15" s="37">
        <f>'[5]вспомогат'!H14</f>
        <v>20443868.629999995</v>
      </c>
      <c r="G15" s="38">
        <f>'[5]вспомогат'!I14</f>
        <v>49.29321654530548</v>
      </c>
      <c r="H15" s="34">
        <f>'[5]вспомогат'!J14</f>
        <v>-21030131.370000005</v>
      </c>
      <c r="I15" s="35">
        <f>'[5]вспомогат'!K14</f>
        <v>93.05114831572924</v>
      </c>
      <c r="J15" s="36">
        <f>'[5]вспомогат'!L14</f>
        <v>-14328671.150000006</v>
      </c>
    </row>
    <row r="16" spans="1:10" ht="12.75">
      <c r="A16" s="31" t="s">
        <v>18</v>
      </c>
      <c r="B16" s="32">
        <f>'[5]вспомогат'!B15</f>
        <v>75491400</v>
      </c>
      <c r="C16" s="32">
        <f>'[5]вспомогат'!C15</f>
        <v>30069200</v>
      </c>
      <c r="D16" s="37">
        <f>'[5]вспомогат'!D15</f>
        <v>6047100</v>
      </c>
      <c r="E16" s="32">
        <f>'[5]вспомогат'!G15</f>
        <v>27470568.63</v>
      </c>
      <c r="F16" s="37">
        <f>'[5]вспомогат'!H15</f>
        <v>3093935.129999999</v>
      </c>
      <c r="G16" s="38">
        <f>'[5]вспомогат'!I15</f>
        <v>51.16394850424169</v>
      </c>
      <c r="H16" s="34">
        <f>'[5]вспомогат'!J15</f>
        <v>-2953164.870000001</v>
      </c>
      <c r="I16" s="35">
        <f>'[5]вспомогат'!K15</f>
        <v>91.3578300387107</v>
      </c>
      <c r="J16" s="36">
        <f>'[5]вспомогат'!L15</f>
        <v>-2598631.370000001</v>
      </c>
    </row>
    <row r="17" spans="1:10" ht="18" customHeight="1">
      <c r="A17" s="39" t="s">
        <v>19</v>
      </c>
      <c r="B17" s="40">
        <f>SUM(B12:B16)</f>
        <v>6110269628</v>
      </c>
      <c r="C17" s="40">
        <f>SUM(C12:C16)</f>
        <v>2445107333</v>
      </c>
      <c r="D17" s="40">
        <f>SUM(D12:D16)</f>
        <v>488754238</v>
      </c>
      <c r="E17" s="40">
        <f>SUM(E12:E16)</f>
        <v>2311195214.77</v>
      </c>
      <c r="F17" s="40">
        <f>SUM(F12:F16)</f>
        <v>267169216.59000015</v>
      </c>
      <c r="G17" s="41">
        <f>F17/D17*100</f>
        <v>54.66330433947053</v>
      </c>
      <c r="H17" s="40">
        <f>SUM(H12:H16)</f>
        <v>-221585021.40999985</v>
      </c>
      <c r="I17" s="42">
        <f>E17/C17*100</f>
        <v>94.52326217247494</v>
      </c>
      <c r="J17" s="40">
        <f>SUM(J12:J16)</f>
        <v>-133912118.22999996</v>
      </c>
    </row>
    <row r="18" spans="1:10" ht="20.25" customHeight="1">
      <c r="A18" s="31" t="s">
        <v>20</v>
      </c>
      <c r="B18" s="43">
        <f>'[5]вспомогат'!B16</f>
        <v>43154404</v>
      </c>
      <c r="C18" s="43">
        <f>'[5]вспомогат'!C16</f>
        <v>12706803</v>
      </c>
      <c r="D18" s="44">
        <f>'[5]вспомогат'!D16</f>
        <v>2640163</v>
      </c>
      <c r="E18" s="43">
        <f>'[5]вспомогат'!G16</f>
        <v>13164413.29</v>
      </c>
      <c r="F18" s="44">
        <f>'[5]вспомогат'!H16</f>
        <v>1146152.4299999997</v>
      </c>
      <c r="G18" s="45">
        <f>'[5]вспомогат'!I16</f>
        <v>43.41218439922079</v>
      </c>
      <c r="H18" s="46">
        <f>'[5]вспомогат'!J16</f>
        <v>-1494010.5700000003</v>
      </c>
      <c r="I18" s="47">
        <f>'[5]вспомогат'!K16</f>
        <v>103.60130152328637</v>
      </c>
      <c r="J18" s="48">
        <f>'[5]вспомогат'!L16</f>
        <v>457610.2899999991</v>
      </c>
    </row>
    <row r="19" spans="1:10" ht="12.75">
      <c r="A19" s="31" t="s">
        <v>21</v>
      </c>
      <c r="B19" s="32">
        <f>'[5]вспомогат'!B17</f>
        <v>240070822</v>
      </c>
      <c r="C19" s="32">
        <f>'[5]вспомогат'!C17</f>
        <v>85846830</v>
      </c>
      <c r="D19" s="37">
        <f>'[5]вспомогат'!D17</f>
        <v>19030293</v>
      </c>
      <c r="E19" s="32">
        <f>'[5]вспомогат'!G17</f>
        <v>92897296.14</v>
      </c>
      <c r="F19" s="37">
        <f>'[5]вспомогат'!H17</f>
        <v>11197261.230000004</v>
      </c>
      <c r="G19" s="38">
        <f>'[5]вспомогат'!I17</f>
        <v>58.83914257126784</v>
      </c>
      <c r="H19" s="34">
        <f>'[5]вспомогат'!J17</f>
        <v>-7833031.769999996</v>
      </c>
      <c r="I19" s="35">
        <f>'[5]вспомогат'!K17</f>
        <v>108.21284389883704</v>
      </c>
      <c r="J19" s="36">
        <f>'[5]вспомогат'!L17</f>
        <v>7050466.140000001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35350</v>
      </c>
      <c r="D20" s="37">
        <f>'[5]вспомогат'!D18</f>
        <v>7050</v>
      </c>
      <c r="E20" s="32">
        <f>'[5]вспомогат'!G18</f>
        <v>60370</v>
      </c>
      <c r="F20" s="37">
        <f>'[5]вспомогат'!H18</f>
        <v>4030</v>
      </c>
      <c r="G20" s="38">
        <f>'[5]вспомогат'!I18</f>
        <v>57.16312056737589</v>
      </c>
      <c r="H20" s="34">
        <f>'[5]вспомогат'!J18</f>
        <v>-3020</v>
      </c>
      <c r="I20" s="35">
        <f>'[5]вспомогат'!K18</f>
        <v>170.7779349363508</v>
      </c>
      <c r="J20" s="36">
        <f>'[5]вспомогат'!L18</f>
        <v>25020</v>
      </c>
    </row>
    <row r="21" spans="1:10" ht="12.75">
      <c r="A21" s="31" t="s">
        <v>23</v>
      </c>
      <c r="B21" s="32">
        <f>'[5]вспомогат'!B19</f>
        <v>5209740</v>
      </c>
      <c r="C21" s="32">
        <f>'[5]вспомогат'!C19</f>
        <v>1030795</v>
      </c>
      <c r="D21" s="37">
        <f>'[5]вспомогат'!D19</f>
        <v>205555</v>
      </c>
      <c r="E21" s="32">
        <f>'[5]вспомогат'!G19</f>
        <v>1576329.03</v>
      </c>
      <c r="F21" s="37">
        <f>'[5]вспомогат'!H19</f>
        <v>123565.19999999995</v>
      </c>
      <c r="G21" s="38">
        <f>'[5]вспомогат'!I19</f>
        <v>60.112962467466104</v>
      </c>
      <c r="H21" s="34">
        <f>'[5]вспомогат'!J19</f>
        <v>-81989.80000000005</v>
      </c>
      <c r="I21" s="35">
        <f>'[5]вспомогат'!K19</f>
        <v>152.92362011845228</v>
      </c>
      <c r="J21" s="36">
        <f>'[5]вспомогат'!L19</f>
        <v>545534.03</v>
      </c>
    </row>
    <row r="22" spans="1:10" ht="12.75">
      <c r="A22" s="31" t="s">
        <v>24</v>
      </c>
      <c r="B22" s="32">
        <f>'[5]вспомогат'!B20</f>
        <v>123331439</v>
      </c>
      <c r="C22" s="32">
        <f>'[5]вспомогат'!C20</f>
        <v>40329446</v>
      </c>
      <c r="D22" s="37">
        <f>'[5]вспомогат'!D20</f>
        <v>8755003</v>
      </c>
      <c r="E22" s="32">
        <f>'[5]вспомогат'!G20</f>
        <v>43237653.24</v>
      </c>
      <c r="F22" s="37">
        <f>'[5]вспомогат'!H20</f>
        <v>5017706.210000001</v>
      </c>
      <c r="G22" s="38">
        <f>'[5]вспомогат'!I20</f>
        <v>57.31244421047029</v>
      </c>
      <c r="H22" s="34">
        <f>'[5]вспомогат'!J20</f>
        <v>-3737296.789999999</v>
      </c>
      <c r="I22" s="35">
        <f>'[5]вспомогат'!K20</f>
        <v>107.21112618308717</v>
      </c>
      <c r="J22" s="36">
        <f>'[5]вспомогат'!L20</f>
        <v>2908207.240000002</v>
      </c>
    </row>
    <row r="23" spans="1:10" ht="12.75">
      <c r="A23" s="31" t="s">
        <v>25</v>
      </c>
      <c r="B23" s="32">
        <f>'[5]вспомогат'!B21</f>
        <v>27632520</v>
      </c>
      <c r="C23" s="32">
        <f>'[5]вспомогат'!C21</f>
        <v>8164520</v>
      </c>
      <c r="D23" s="37">
        <f>'[5]вспомогат'!D21</f>
        <v>1754960</v>
      </c>
      <c r="E23" s="32">
        <f>'[5]вспомогат'!G21</f>
        <v>9576699.48</v>
      </c>
      <c r="F23" s="37">
        <f>'[5]вспомогат'!H21</f>
        <v>789725.3800000008</v>
      </c>
      <c r="G23" s="38">
        <f>'[5]вспомогат'!I21</f>
        <v>44.99962278342531</v>
      </c>
      <c r="H23" s="34">
        <f>'[5]вспомогат'!J21</f>
        <v>-965234.6199999992</v>
      </c>
      <c r="I23" s="35">
        <f>'[5]вспомогат'!K21</f>
        <v>117.29654015177869</v>
      </c>
      <c r="J23" s="36">
        <f>'[5]вспомогат'!L21</f>
        <v>1412179.4800000004</v>
      </c>
    </row>
    <row r="24" spans="1:10" ht="12.75">
      <c r="A24" s="31" t="s">
        <v>26</v>
      </c>
      <c r="B24" s="32">
        <f>'[5]вспомогат'!B22</f>
        <v>53593500</v>
      </c>
      <c r="C24" s="32">
        <f>'[5]вспомогат'!C22</f>
        <v>20272790</v>
      </c>
      <c r="D24" s="37">
        <f>'[5]вспомогат'!D22</f>
        <v>4403160</v>
      </c>
      <c r="E24" s="32">
        <f>'[5]вспомогат'!G22</f>
        <v>20605112.4</v>
      </c>
      <c r="F24" s="37">
        <f>'[5]вспомогат'!H22</f>
        <v>2196903.8499999978</v>
      </c>
      <c r="G24" s="38">
        <f>'[5]вспомогат'!I22</f>
        <v>49.893800134448846</v>
      </c>
      <c r="H24" s="34">
        <f>'[5]вспомогат'!J22</f>
        <v>-2206256.1500000022</v>
      </c>
      <c r="I24" s="35">
        <f>'[5]вспомогат'!K22</f>
        <v>101.63925340320694</v>
      </c>
      <c r="J24" s="36">
        <f>'[5]вспомогат'!L22</f>
        <v>332322.3999999985</v>
      </c>
    </row>
    <row r="25" spans="1:10" ht="12.75">
      <c r="A25" s="31" t="s">
        <v>27</v>
      </c>
      <c r="B25" s="32">
        <f>'[5]вспомогат'!B23</f>
        <v>9303300</v>
      </c>
      <c r="C25" s="32">
        <f>'[5]вспомогат'!C23</f>
        <v>2525987</v>
      </c>
      <c r="D25" s="37">
        <f>'[5]вспомогат'!D23</f>
        <v>587120</v>
      </c>
      <c r="E25" s="32">
        <f>'[5]вспомогат'!G23</f>
        <v>2356916.23</v>
      </c>
      <c r="F25" s="37">
        <f>'[5]вспомогат'!H23</f>
        <v>207658.58000000007</v>
      </c>
      <c r="G25" s="38">
        <f>'[5]вспомогат'!I23</f>
        <v>35.369018258618354</v>
      </c>
      <c r="H25" s="34">
        <f>'[5]вспомогат'!J23</f>
        <v>-379461.4199999999</v>
      </c>
      <c r="I25" s="35">
        <f>'[5]вспомогат'!K23</f>
        <v>93.30674425481999</v>
      </c>
      <c r="J25" s="36">
        <f>'[5]вспомогат'!L23</f>
        <v>-169070.77000000002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12948134</v>
      </c>
      <c r="D26" s="37">
        <f>'[5]вспомогат'!D24</f>
        <v>2387424</v>
      </c>
      <c r="E26" s="32">
        <f>'[5]вспомогат'!G24</f>
        <v>13609859.73</v>
      </c>
      <c r="F26" s="37">
        <f>'[5]вспомогат'!H24</f>
        <v>1108939.9800000004</v>
      </c>
      <c r="G26" s="38">
        <f>'[5]вспомогат'!I24</f>
        <v>46.4492264465801</v>
      </c>
      <c r="H26" s="34">
        <f>'[5]вспомогат'!J24</f>
        <v>-1278484.0199999996</v>
      </c>
      <c r="I26" s="35">
        <f>'[5]вспомогат'!K24</f>
        <v>105.11058759509287</v>
      </c>
      <c r="J26" s="36">
        <f>'[5]вспомогат'!L24</f>
        <v>661725.7300000004</v>
      </c>
    </row>
    <row r="27" spans="1:10" ht="12.75">
      <c r="A27" s="31" t="s">
        <v>29</v>
      </c>
      <c r="B27" s="32">
        <f>'[5]вспомогат'!B25</f>
        <v>119701400</v>
      </c>
      <c r="C27" s="32">
        <f>'[5]вспомогат'!C25</f>
        <v>40725571</v>
      </c>
      <c r="D27" s="37">
        <f>'[5]вспомогат'!D25</f>
        <v>8548979</v>
      </c>
      <c r="E27" s="32">
        <f>'[5]вспомогат'!G25</f>
        <v>35626017.57</v>
      </c>
      <c r="F27" s="37">
        <f>'[5]вспомогат'!H25</f>
        <v>3408592.6099999994</v>
      </c>
      <c r="G27" s="38">
        <f>'[5]вспомогат'!I25</f>
        <v>39.871341478321554</v>
      </c>
      <c r="H27" s="34">
        <f>'[5]вспомогат'!J25</f>
        <v>-5140386.390000001</v>
      </c>
      <c r="I27" s="35">
        <f>'[5]вспомогат'!K25</f>
        <v>87.47825185802796</v>
      </c>
      <c r="J27" s="36">
        <f>'[5]вспомогат'!L25</f>
        <v>-5099553.43</v>
      </c>
    </row>
    <row r="28" spans="1:10" ht="12.75">
      <c r="A28" s="31" t="s">
        <v>30</v>
      </c>
      <c r="B28" s="32">
        <f>'[5]вспомогат'!B26</f>
        <v>66114240</v>
      </c>
      <c r="C28" s="32">
        <f>'[5]вспомогат'!C26</f>
        <v>19108460</v>
      </c>
      <c r="D28" s="37">
        <f>'[5]вспомогат'!D26</f>
        <v>3939930</v>
      </c>
      <c r="E28" s="32">
        <f>'[5]вспомогат'!G26</f>
        <v>19376392.84</v>
      </c>
      <c r="F28" s="37">
        <f>'[5]вспомогат'!H26</f>
        <v>2039713.1600000001</v>
      </c>
      <c r="G28" s="38">
        <f>'[5]вспомогат'!I26</f>
        <v>51.77028931986102</v>
      </c>
      <c r="H28" s="34">
        <f>'[5]вспомогат'!J26</f>
        <v>-1900216.8399999999</v>
      </c>
      <c r="I28" s="35">
        <f>'[5]вспомогат'!K26</f>
        <v>101.40216867293334</v>
      </c>
      <c r="J28" s="36">
        <f>'[5]вспомогат'!L26</f>
        <v>267932.83999999985</v>
      </c>
    </row>
    <row r="29" spans="1:10" ht="12.75">
      <c r="A29" s="31" t="s">
        <v>31</v>
      </c>
      <c r="B29" s="32">
        <f>'[5]вспомогат'!B27</f>
        <v>61439988</v>
      </c>
      <c r="C29" s="32">
        <f>'[5]вспомогат'!C27</f>
        <v>19053058</v>
      </c>
      <c r="D29" s="37">
        <f>'[5]вспомогат'!D27</f>
        <v>3845693</v>
      </c>
      <c r="E29" s="32">
        <f>'[5]вспомогат'!G27</f>
        <v>17231367.34</v>
      </c>
      <c r="F29" s="37">
        <f>'[5]вспомогат'!H27</f>
        <v>1496780.0999999996</v>
      </c>
      <c r="G29" s="38">
        <f>'[5]вспомогат'!I27</f>
        <v>38.920946107762624</v>
      </c>
      <c r="H29" s="34">
        <f>'[5]вспомогат'!J27</f>
        <v>-2348912.9000000004</v>
      </c>
      <c r="I29" s="35">
        <f>'[5]вспомогат'!K27</f>
        <v>90.43885417238535</v>
      </c>
      <c r="J29" s="36">
        <f>'[5]вспомогат'!L27</f>
        <v>-1821690.6600000001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49760</v>
      </c>
      <c r="D30" s="37">
        <f>'[5]вспомогат'!D28</f>
        <v>3915</v>
      </c>
      <c r="E30" s="32">
        <f>'[5]вспомогат'!G28</f>
        <v>53075.53</v>
      </c>
      <c r="F30" s="37">
        <f>'[5]вспомогат'!H28</f>
        <v>3636.459999999999</v>
      </c>
      <c r="G30" s="38">
        <f>'[5]вспомогат'!I28</f>
        <v>92.88531289910597</v>
      </c>
      <c r="H30" s="34">
        <f>'[5]вспомогат'!J28</f>
        <v>-278.5400000000009</v>
      </c>
      <c r="I30" s="35">
        <f>'[5]вспомогат'!K28</f>
        <v>106.66304260450161</v>
      </c>
      <c r="J30" s="36">
        <f>'[5]вспомогат'!L28</f>
        <v>3315.529999999999</v>
      </c>
    </row>
    <row r="31" spans="1:10" ht="12.75">
      <c r="A31" s="31" t="s">
        <v>33</v>
      </c>
      <c r="B31" s="32">
        <f>'[5]вспомогат'!B29</f>
        <v>165809525</v>
      </c>
      <c r="C31" s="32">
        <f>'[5]вспомогат'!C29</f>
        <v>66511740</v>
      </c>
      <c r="D31" s="37">
        <f>'[5]вспомогат'!D29</f>
        <v>13800946</v>
      </c>
      <c r="E31" s="32">
        <f>'[5]вспомогат'!G29</f>
        <v>61429993.27</v>
      </c>
      <c r="F31" s="37">
        <f>'[5]вспомогат'!H29</f>
        <v>6486353.290000007</v>
      </c>
      <c r="G31" s="38">
        <f>'[5]вспомогат'!I29</f>
        <v>46.9993382337704</v>
      </c>
      <c r="H31" s="34">
        <f>'[5]вспомогат'!J29</f>
        <v>-7314592.709999993</v>
      </c>
      <c r="I31" s="35">
        <f>'[5]вспомогат'!K29</f>
        <v>92.35962443622735</v>
      </c>
      <c r="J31" s="36">
        <f>'[5]вспомогат'!L29</f>
        <v>-5081746.729999997</v>
      </c>
    </row>
    <row r="32" spans="1:10" ht="12.75">
      <c r="A32" s="31" t="s">
        <v>34</v>
      </c>
      <c r="B32" s="32">
        <f>'[5]вспомогат'!B30</f>
        <v>45381306</v>
      </c>
      <c r="C32" s="32">
        <f>'[5]вспомогат'!C30</f>
        <v>12118997</v>
      </c>
      <c r="D32" s="37">
        <f>'[5]вспомогат'!D30</f>
        <v>2472513</v>
      </c>
      <c r="E32" s="32">
        <f>'[5]вспомогат'!G30</f>
        <v>12878854.8</v>
      </c>
      <c r="F32" s="37">
        <f>'[5]вспомогат'!H30</f>
        <v>951728.5800000001</v>
      </c>
      <c r="G32" s="38">
        <f>'[5]вспомогат'!I30</f>
        <v>38.49235898860795</v>
      </c>
      <c r="H32" s="34">
        <f>'[5]вспомогат'!J30</f>
        <v>-1520784.42</v>
      </c>
      <c r="I32" s="35">
        <f>'[5]вспомогат'!K30</f>
        <v>106.26997267183084</v>
      </c>
      <c r="J32" s="36">
        <f>'[5]вспомогат'!L30</f>
        <v>759857.8000000007</v>
      </c>
    </row>
    <row r="33" spans="1:10" ht="12.75">
      <c r="A33" s="31" t="s">
        <v>35</v>
      </c>
      <c r="B33" s="32">
        <f>'[5]вспомогат'!B31</f>
        <v>39220529</v>
      </c>
      <c r="C33" s="32">
        <f>'[5]вспомогат'!C31</f>
        <v>11083652</v>
      </c>
      <c r="D33" s="37">
        <f>'[5]вспомогат'!D31</f>
        <v>1861834</v>
      </c>
      <c r="E33" s="32">
        <f>'[5]вспомогат'!G31</f>
        <v>10006062.85</v>
      </c>
      <c r="F33" s="37">
        <f>'[5]вспомогат'!H31</f>
        <v>784244.8200000003</v>
      </c>
      <c r="G33" s="38">
        <f>'[5]вспомогат'!I31</f>
        <v>42.12216663784206</v>
      </c>
      <c r="H33" s="34">
        <f>'[5]вспомогат'!J31</f>
        <v>-1077589.1799999997</v>
      </c>
      <c r="I33" s="35">
        <f>'[5]вспомогат'!K31</f>
        <v>90.27767066306303</v>
      </c>
      <c r="J33" s="36">
        <f>'[5]вспомогат'!L31</f>
        <v>-1077589.1500000004</v>
      </c>
    </row>
    <row r="34" spans="1:10" ht="12.75">
      <c r="A34" s="31" t="s">
        <v>36</v>
      </c>
      <c r="B34" s="32">
        <f>'[5]вспомогат'!B32</f>
        <v>37871829</v>
      </c>
      <c r="C34" s="32">
        <f>'[5]вспомогат'!C32</f>
        <v>12583914</v>
      </c>
      <c r="D34" s="37">
        <f>'[5]вспомогат'!D32</f>
        <v>2960903</v>
      </c>
      <c r="E34" s="32">
        <f>'[5]вспомогат'!G32</f>
        <v>11597446.7</v>
      </c>
      <c r="F34" s="37">
        <f>'[5]вспомогат'!H32</f>
        <v>974973.0899999999</v>
      </c>
      <c r="G34" s="38">
        <f>'[5]вспомогат'!I32</f>
        <v>32.92823473109385</v>
      </c>
      <c r="H34" s="34">
        <f>'[5]вспомогат'!J32</f>
        <v>-1985929.9100000001</v>
      </c>
      <c r="I34" s="35">
        <f>'[5]вспомогат'!K32</f>
        <v>92.16088650955497</v>
      </c>
      <c r="J34" s="36">
        <f>'[5]вспомогат'!L32</f>
        <v>-986467.3000000007</v>
      </c>
    </row>
    <row r="35" spans="1:10" ht="12.75">
      <c r="A35" s="31" t="s">
        <v>37</v>
      </c>
      <c r="B35" s="32">
        <f>'[5]вспомогат'!B33</f>
        <v>64693265</v>
      </c>
      <c r="C35" s="32">
        <f>'[5]вспомогат'!C33</f>
        <v>19379220</v>
      </c>
      <c r="D35" s="37">
        <f>'[5]вспомогат'!D33</f>
        <v>4179932</v>
      </c>
      <c r="E35" s="32">
        <f>'[5]вспомогат'!G33</f>
        <v>19658038.35</v>
      </c>
      <c r="F35" s="37">
        <f>'[5]вспомогат'!H33</f>
        <v>1742824.2700000033</v>
      </c>
      <c r="G35" s="38">
        <f>'[5]вспомогат'!I33</f>
        <v>41.6950388188134</v>
      </c>
      <c r="H35" s="34">
        <f>'[5]вспомогат'!J33</f>
        <v>-2437107.7299999967</v>
      </c>
      <c r="I35" s="35">
        <f>'[5]вспомогат'!K33</f>
        <v>101.43874908278043</v>
      </c>
      <c r="J35" s="36">
        <f>'[5]вспомогат'!L33</f>
        <v>278818.3500000015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90900</v>
      </c>
      <c r="D36" s="37">
        <f>'[5]вспомогат'!D34</f>
        <v>19500</v>
      </c>
      <c r="E36" s="32">
        <f>'[5]вспомогат'!G34</f>
        <v>171352.65</v>
      </c>
      <c r="F36" s="37">
        <f>'[5]вспомогат'!H34</f>
        <v>-841.2600000000093</v>
      </c>
      <c r="G36" s="38">
        <f>'[5]вспомогат'!I34</f>
        <v>-4.314153846153894</v>
      </c>
      <c r="H36" s="34">
        <f>'[5]вспомогат'!J34</f>
        <v>-20341.26000000001</v>
      </c>
      <c r="I36" s="35">
        <f>'[5]вспомогат'!K34</f>
        <v>188.50676567656765</v>
      </c>
      <c r="J36" s="36">
        <f>'[5]вспомогат'!L34</f>
        <v>80452.65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2280333</v>
      </c>
      <c r="D37" s="37">
        <f>'[5]вспомогат'!D35</f>
        <v>546690</v>
      </c>
      <c r="E37" s="32">
        <f>'[5]вспомогат'!G35</f>
        <v>2055076.79</v>
      </c>
      <c r="F37" s="37">
        <f>'[5]вспомогат'!H35</f>
        <v>163014.8500000001</v>
      </c>
      <c r="G37" s="38">
        <f>'[5]вспомогат'!I35</f>
        <v>29.81851689257168</v>
      </c>
      <c r="H37" s="34">
        <f>'[5]вспомогат'!J35</f>
        <v>-383675.1499999999</v>
      </c>
      <c r="I37" s="35">
        <f>'[5]вспомогат'!K35</f>
        <v>90.12178440604947</v>
      </c>
      <c r="J37" s="36">
        <f>'[5]вспомогат'!L35</f>
        <v>-225256.20999999996</v>
      </c>
    </row>
    <row r="38" spans="1:10" ht="18.75" customHeight="1">
      <c r="A38" s="50" t="s">
        <v>40</v>
      </c>
      <c r="B38" s="40">
        <f>SUM(B18:B37)</f>
        <v>1155697687</v>
      </c>
      <c r="C38" s="40">
        <f>SUM(C18:C37)</f>
        <v>386846260</v>
      </c>
      <c r="D38" s="40">
        <f>SUM(D18:D37)</f>
        <v>81951563</v>
      </c>
      <c r="E38" s="40">
        <f>SUM(E18:E37)</f>
        <v>387168328.22999996</v>
      </c>
      <c r="F38" s="40">
        <f>SUM(F18:F37)</f>
        <v>39842962.83000002</v>
      </c>
      <c r="G38" s="41">
        <f>F38/D38*100</f>
        <v>48.61769729760984</v>
      </c>
      <c r="H38" s="40">
        <f>SUM(H18:H37)</f>
        <v>-42108600.16999998</v>
      </c>
      <c r="I38" s="42">
        <f>E38/C38*100</f>
        <v>100.08325483875686</v>
      </c>
      <c r="J38" s="40">
        <f>SUM(J18:J37)</f>
        <v>322068.23000000755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5648825</v>
      </c>
      <c r="D39" s="37">
        <f>'[5]вспомогат'!D36</f>
        <v>1612238</v>
      </c>
      <c r="E39" s="32">
        <f>'[5]вспомогат'!G36</f>
        <v>4662142.33</v>
      </c>
      <c r="F39" s="37">
        <f>'[5]вспомогат'!H36</f>
        <v>333076.1299999999</v>
      </c>
      <c r="G39" s="38">
        <f>'[5]вспомогат'!I36</f>
        <v>20.659240757257916</v>
      </c>
      <c r="H39" s="34">
        <f>'[5]вспомогат'!J36</f>
        <v>-1279161.87</v>
      </c>
      <c r="I39" s="35">
        <f>'[5]вспомогат'!K36</f>
        <v>82.53295738494289</v>
      </c>
      <c r="J39" s="36">
        <f>'[5]вспомогат'!L36</f>
        <v>-986682.6699999999</v>
      </c>
    </row>
    <row r="40" spans="1:10" ht="12.75" customHeight="1">
      <c r="A40" s="51" t="s">
        <v>42</v>
      </c>
      <c r="B40" s="32">
        <f>'[5]вспомогат'!B37</f>
        <v>41770180</v>
      </c>
      <c r="C40" s="32">
        <f>'[5]вспомогат'!C37</f>
        <v>14652301</v>
      </c>
      <c r="D40" s="37">
        <f>'[5]вспомогат'!D37</f>
        <v>2778842</v>
      </c>
      <c r="E40" s="32">
        <f>'[5]вспомогат'!G37</f>
        <v>14108825.11</v>
      </c>
      <c r="F40" s="37">
        <f>'[5]вспомогат'!H37</f>
        <v>1561492.2699999996</v>
      </c>
      <c r="G40" s="38">
        <f>'[5]вспомогат'!I37</f>
        <v>56.19219336687726</v>
      </c>
      <c r="H40" s="34">
        <f>'[5]вспомогат'!J37</f>
        <v>-1217349.7300000004</v>
      </c>
      <c r="I40" s="35">
        <f>'[5]вспомогат'!K37</f>
        <v>96.29084953960472</v>
      </c>
      <c r="J40" s="36">
        <f>'[5]вспомогат'!L37</f>
        <v>-543475.8900000006</v>
      </c>
    </row>
    <row r="41" spans="1:10" ht="12.75" customHeight="1">
      <c r="A41" s="51" t="s">
        <v>43</v>
      </c>
      <c r="B41" s="32">
        <f>'[5]вспомогат'!B38</f>
        <v>20696847</v>
      </c>
      <c r="C41" s="32">
        <f>'[5]вспомогат'!C38</f>
        <v>6724912</v>
      </c>
      <c r="D41" s="37">
        <f>'[5]вспомогат'!D38</f>
        <v>1188425</v>
      </c>
      <c r="E41" s="32">
        <f>'[5]вспомогат'!G38</f>
        <v>6925835.02</v>
      </c>
      <c r="F41" s="37">
        <f>'[5]вспомогат'!H38</f>
        <v>772284.7699999996</v>
      </c>
      <c r="G41" s="38">
        <f>'[5]вспомогат'!I38</f>
        <v>64.9838879188842</v>
      </c>
      <c r="H41" s="34">
        <f>'[5]вспомогат'!J38</f>
        <v>-416140.23000000045</v>
      </c>
      <c r="I41" s="35">
        <f>'[5]вспомогат'!K38</f>
        <v>102.98774199573168</v>
      </c>
      <c r="J41" s="36">
        <f>'[5]вспомогат'!L38</f>
        <v>200923.01999999955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5768900</v>
      </c>
      <c r="D42" s="37">
        <f>'[5]вспомогат'!D39</f>
        <v>1194200</v>
      </c>
      <c r="E42" s="32">
        <f>'[5]вспомогат'!G39</f>
        <v>5272765.97</v>
      </c>
      <c r="F42" s="37">
        <f>'[5]вспомогат'!H39</f>
        <v>436092.70999999996</v>
      </c>
      <c r="G42" s="38">
        <f>'[5]вспомогат'!I39</f>
        <v>36.517560710098806</v>
      </c>
      <c r="H42" s="34">
        <f>'[5]вспомогат'!J39</f>
        <v>-758107.29</v>
      </c>
      <c r="I42" s="35">
        <f>'[5]вспомогат'!K39</f>
        <v>91.39985040475653</v>
      </c>
      <c r="J42" s="36">
        <f>'[5]вспомогат'!L39</f>
        <v>-496134.03000000026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4504560</v>
      </c>
      <c r="D43" s="37">
        <f>'[5]вспомогат'!D40</f>
        <v>684616</v>
      </c>
      <c r="E43" s="32">
        <f>'[5]вспомогат'!G40</f>
        <v>6162017.57</v>
      </c>
      <c r="F43" s="37">
        <f>'[5]вспомогат'!H40</f>
        <v>484920.8200000003</v>
      </c>
      <c r="G43" s="38">
        <f>'[5]вспомогат'!I40</f>
        <v>70.83106734286085</v>
      </c>
      <c r="H43" s="34">
        <f>'[5]вспомогат'!J40</f>
        <v>-199695.1799999997</v>
      </c>
      <c r="I43" s="35">
        <f>'[5]вспомогат'!K40</f>
        <v>136.79510473830962</v>
      </c>
      <c r="J43" s="36">
        <f>'[5]вспомогат'!L40</f>
        <v>1657457.5700000003</v>
      </c>
    </row>
    <row r="44" spans="1:10" ht="14.25" customHeight="1">
      <c r="A44" s="51" t="s">
        <v>46</v>
      </c>
      <c r="B44" s="32">
        <f>'[5]вспомогат'!B41</f>
        <v>16803480</v>
      </c>
      <c r="C44" s="32">
        <f>'[5]вспомогат'!C41</f>
        <v>8191192</v>
      </c>
      <c r="D44" s="37">
        <f>'[5]вспомогат'!D41</f>
        <v>918823</v>
      </c>
      <c r="E44" s="32">
        <f>'[5]вспомогат'!G41</f>
        <v>9656499.39</v>
      </c>
      <c r="F44" s="37">
        <f>'[5]вспомогат'!H41</f>
        <v>687718.0200000014</v>
      </c>
      <c r="G44" s="38">
        <f>'[5]вспомогат'!I41</f>
        <v>74.84771495707024</v>
      </c>
      <c r="H44" s="34">
        <f>'[5]вспомогат'!J41</f>
        <v>-231104.97999999858</v>
      </c>
      <c r="I44" s="35">
        <f>'[5]вспомогат'!K41</f>
        <v>117.88881752497073</v>
      </c>
      <c r="J44" s="36">
        <f>'[5]вспомогат'!L41</f>
        <v>1465307.3900000006</v>
      </c>
    </row>
    <row r="45" spans="1:10" ht="14.25" customHeight="1">
      <c r="A45" s="52" t="s">
        <v>47</v>
      </c>
      <c r="B45" s="32">
        <f>'[5]вспомогат'!B42</f>
        <v>27766097</v>
      </c>
      <c r="C45" s="32">
        <f>'[5]вспомогат'!C42</f>
        <v>11023905</v>
      </c>
      <c r="D45" s="37">
        <f>'[5]вспомогат'!D42</f>
        <v>2039636</v>
      </c>
      <c r="E45" s="32">
        <f>'[5]вспомогат'!G42</f>
        <v>10743663.11</v>
      </c>
      <c r="F45" s="37">
        <f>'[5]вспомогат'!H42</f>
        <v>1303196.7599999998</v>
      </c>
      <c r="G45" s="38">
        <f>'[5]вспомогат'!I42</f>
        <v>63.8935947394535</v>
      </c>
      <c r="H45" s="34">
        <f>'[5]вспомогат'!J42</f>
        <v>-736439.2400000002</v>
      </c>
      <c r="I45" s="35">
        <f>'[5]вспомогат'!K42</f>
        <v>97.45787096314781</v>
      </c>
      <c r="J45" s="36">
        <f>'[5]вспомогат'!L42</f>
        <v>-280241.8900000006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18161044</v>
      </c>
      <c r="D46" s="37">
        <f>'[5]вспомогат'!D43</f>
        <v>4471044</v>
      </c>
      <c r="E46" s="32">
        <f>'[5]вспомогат'!G43</f>
        <v>16202345.08</v>
      </c>
      <c r="F46" s="37">
        <f>'[5]вспомогат'!H43</f>
        <v>1711030.0099999998</v>
      </c>
      <c r="G46" s="38">
        <f>'[5]вспомогат'!I43</f>
        <v>38.269138259431124</v>
      </c>
      <c r="H46" s="34">
        <f>'[5]вспомогат'!J43</f>
        <v>-2760013.99</v>
      </c>
      <c r="I46" s="35">
        <f>'[5]вспомогат'!K43</f>
        <v>89.21483302391647</v>
      </c>
      <c r="J46" s="36">
        <f>'[5]вспомогат'!L43</f>
        <v>-1958698.92</v>
      </c>
    </row>
    <row r="47" spans="1:10" ht="14.25" customHeight="1">
      <c r="A47" s="52" t="s">
        <v>49</v>
      </c>
      <c r="B47" s="32">
        <f>'[5]вспомогат'!B44</f>
        <v>27068682</v>
      </c>
      <c r="C47" s="32">
        <f>'[5]вспомогат'!C44</f>
        <v>10624331</v>
      </c>
      <c r="D47" s="37">
        <f>'[5]вспомогат'!D44</f>
        <v>3824231</v>
      </c>
      <c r="E47" s="32">
        <f>'[5]вспомогат'!G44</f>
        <v>7821833.33</v>
      </c>
      <c r="F47" s="37">
        <f>'[5]вспомогат'!H44</f>
        <v>829502.6399999997</v>
      </c>
      <c r="G47" s="38">
        <f>'[5]вспомогат'!I44</f>
        <v>21.690704353371952</v>
      </c>
      <c r="H47" s="34">
        <f>'[5]вспомогат'!J44</f>
        <v>-2994728.3600000003</v>
      </c>
      <c r="I47" s="35">
        <f>'[5]вспомогат'!K44</f>
        <v>73.621890451267</v>
      </c>
      <c r="J47" s="36">
        <f>'[5]вспомогат'!L44</f>
        <v>-2802497.67</v>
      </c>
    </row>
    <row r="48" spans="1:10" ht="14.25" customHeight="1">
      <c r="A48" s="52" t="s">
        <v>50</v>
      </c>
      <c r="B48" s="32">
        <f>'[5]вспомогат'!B45</f>
        <v>23173800</v>
      </c>
      <c r="C48" s="32">
        <f>'[5]вспомогат'!C45</f>
        <v>8753786</v>
      </c>
      <c r="D48" s="37">
        <f>'[5]вспомогат'!D45</f>
        <v>1824377</v>
      </c>
      <c r="E48" s="32">
        <f>'[5]вспомогат'!G45</f>
        <v>9236875.61</v>
      </c>
      <c r="F48" s="37">
        <f>'[5]вспомогат'!H45</f>
        <v>894023.8499999996</v>
      </c>
      <c r="G48" s="38">
        <f>'[5]вспомогат'!I45</f>
        <v>49.00433682292638</v>
      </c>
      <c r="H48" s="34">
        <f>'[5]вспомогат'!J45</f>
        <v>-930353.1500000004</v>
      </c>
      <c r="I48" s="35">
        <f>'[5]вспомогат'!K45</f>
        <v>105.51863627920535</v>
      </c>
      <c r="J48" s="36">
        <f>'[5]вспомогат'!L45</f>
        <v>483089.6099999994</v>
      </c>
    </row>
    <row r="49" spans="1:10" ht="14.25" customHeight="1">
      <c r="A49" s="52" t="s">
        <v>51</v>
      </c>
      <c r="B49" s="32">
        <f>'[5]вспомогат'!B46</f>
        <v>8305052</v>
      </c>
      <c r="C49" s="32">
        <f>'[5]вспомогат'!C46</f>
        <v>3359383</v>
      </c>
      <c r="D49" s="37">
        <f>'[5]вспомогат'!D46</f>
        <v>729952</v>
      </c>
      <c r="E49" s="32">
        <f>'[5]вспомогат'!G46</f>
        <v>3142905.27</v>
      </c>
      <c r="F49" s="37">
        <f>'[5]вспомогат'!H46</f>
        <v>233901.18000000017</v>
      </c>
      <c r="G49" s="38">
        <f>'[5]вспомогат'!I46</f>
        <v>32.043364495199704</v>
      </c>
      <c r="H49" s="34">
        <f>'[5]вспомогат'!J46</f>
        <v>-496050.81999999983</v>
      </c>
      <c r="I49" s="35">
        <f>'[5]вспомогат'!K46</f>
        <v>93.55602710378662</v>
      </c>
      <c r="J49" s="36">
        <f>'[5]вспомогат'!L46</f>
        <v>-216477.72999999998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2517990</v>
      </c>
      <c r="D50" s="37">
        <f>'[5]вспомогат'!D47</f>
        <v>565646</v>
      </c>
      <c r="E50" s="32">
        <f>'[5]вспомогат'!G47</f>
        <v>2573625.84</v>
      </c>
      <c r="F50" s="37">
        <f>'[5]вспомогат'!H47</f>
        <v>205357.10999999987</v>
      </c>
      <c r="G50" s="38">
        <f>'[5]вспомогат'!I47</f>
        <v>36.30488149832225</v>
      </c>
      <c r="H50" s="34">
        <f>'[5]вспомогат'!J47</f>
        <v>-360288.89000000013</v>
      </c>
      <c r="I50" s="35">
        <f>'[5]вспомогат'!K47</f>
        <v>102.20953379481253</v>
      </c>
      <c r="J50" s="36">
        <f>'[5]вспомогат'!L47</f>
        <v>55635.83999999985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3883675</v>
      </c>
      <c r="D51" s="37">
        <f>'[5]вспомогат'!D48</f>
        <v>1235563</v>
      </c>
      <c r="E51" s="32">
        <f>'[5]вспомогат'!G48</f>
        <v>3098329.47</v>
      </c>
      <c r="F51" s="37">
        <f>'[5]вспомогат'!H48</f>
        <v>346561.27</v>
      </c>
      <c r="G51" s="38">
        <f>'[5]вспомогат'!I48</f>
        <v>28.0488546516851</v>
      </c>
      <c r="H51" s="34">
        <f>'[5]вспомогат'!J48</f>
        <v>-889001.73</v>
      </c>
      <c r="I51" s="35">
        <f>'[5]вспомогат'!K48</f>
        <v>79.77828912048511</v>
      </c>
      <c r="J51" s="36">
        <f>'[5]вспомогат'!L48</f>
        <v>-785345.5299999998</v>
      </c>
    </row>
    <row r="52" spans="1:10" ht="14.25" customHeight="1">
      <c r="A52" s="52" t="s">
        <v>54</v>
      </c>
      <c r="B52" s="32">
        <f>'[5]вспомогат'!B49</f>
        <v>25550600</v>
      </c>
      <c r="C52" s="32">
        <f>'[5]вспомогат'!C49</f>
        <v>6795910</v>
      </c>
      <c r="D52" s="37">
        <f>'[5]вспомогат'!D49</f>
        <v>1415900</v>
      </c>
      <c r="E52" s="32">
        <f>'[5]вспомогат'!G49</f>
        <v>7416541.75</v>
      </c>
      <c r="F52" s="37">
        <f>'[5]вспомогат'!H49</f>
        <v>718182.2000000002</v>
      </c>
      <c r="G52" s="38">
        <f>'[5]вспомогат'!I49</f>
        <v>50.72266402994563</v>
      </c>
      <c r="H52" s="34">
        <f>'[5]вспомогат'!J49</f>
        <v>-697717.7999999998</v>
      </c>
      <c r="I52" s="35">
        <f>'[5]вспомогат'!K49</f>
        <v>109.13243038827764</v>
      </c>
      <c r="J52" s="36">
        <f>'[5]вспомогат'!L49</f>
        <v>620631.75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3392092</v>
      </c>
      <c r="D53" s="37">
        <f>'[5]вспомогат'!D50</f>
        <v>755850</v>
      </c>
      <c r="E53" s="32">
        <f>'[5]вспомогат'!G50</f>
        <v>3202485.52</v>
      </c>
      <c r="F53" s="37">
        <f>'[5]вспомогат'!H50</f>
        <v>306971.1499999999</v>
      </c>
      <c r="G53" s="38">
        <f>'[5]вспомогат'!I50</f>
        <v>40.61270754779386</v>
      </c>
      <c r="H53" s="34">
        <f>'[5]вспомогат'!J50</f>
        <v>-448878.8500000001</v>
      </c>
      <c r="I53" s="35">
        <f>'[5]вспомогат'!K50</f>
        <v>94.41033792715527</v>
      </c>
      <c r="J53" s="36">
        <f>'[5]вспомогат'!L50</f>
        <v>-189606.47999999998</v>
      </c>
    </row>
    <row r="54" spans="1:10" ht="14.25" customHeight="1">
      <c r="A54" s="52" t="s">
        <v>56</v>
      </c>
      <c r="B54" s="32">
        <f>'[5]вспомогат'!B51</f>
        <v>7754200</v>
      </c>
      <c r="C54" s="32">
        <f>'[5]вспомогат'!C51</f>
        <v>2600030</v>
      </c>
      <c r="D54" s="37">
        <f>'[5]вспомогат'!D51</f>
        <v>486950</v>
      </c>
      <c r="E54" s="32">
        <f>'[5]вспомогат'!G51</f>
        <v>2902029.27</v>
      </c>
      <c r="F54" s="37">
        <f>'[5]вспомогат'!H51</f>
        <v>223767.7799999998</v>
      </c>
      <c r="G54" s="38">
        <f>'[5]вспомогат'!I51</f>
        <v>45.952927405277705</v>
      </c>
      <c r="H54" s="34">
        <f>'[5]вспомогат'!J51</f>
        <v>-263182.2200000002</v>
      </c>
      <c r="I54" s="35">
        <f>'[5]вспомогат'!K51</f>
        <v>111.61522251666327</v>
      </c>
      <c r="J54" s="36">
        <f>'[5]вспомогат'!L51</f>
        <v>301999.27</v>
      </c>
    </row>
    <row r="55" spans="1:10" ht="14.25" customHeight="1">
      <c r="A55" s="52" t="s">
        <v>57</v>
      </c>
      <c r="B55" s="32">
        <f>'[5]вспомогат'!B52</f>
        <v>46904100</v>
      </c>
      <c r="C55" s="32">
        <f>'[5]вспомогат'!C52</f>
        <v>16494700</v>
      </c>
      <c r="D55" s="37">
        <f>'[5]вспомогат'!D52</f>
        <v>3915000</v>
      </c>
      <c r="E55" s="32">
        <f>'[5]вспомогат'!G52</f>
        <v>17155873.2</v>
      </c>
      <c r="F55" s="37">
        <f>'[5]вспомогат'!H52</f>
        <v>1510147.209999999</v>
      </c>
      <c r="G55" s="38">
        <f>'[5]вспомогат'!I52</f>
        <v>38.57336424010215</v>
      </c>
      <c r="H55" s="34">
        <f>'[5]вспомогат'!J52</f>
        <v>-2404852.790000001</v>
      </c>
      <c r="I55" s="35">
        <f>'[5]вспомогат'!K52</f>
        <v>104.00839784900604</v>
      </c>
      <c r="J55" s="36">
        <f>'[5]вспомогат'!L52</f>
        <v>661173.1999999993</v>
      </c>
    </row>
    <row r="56" spans="1:10" ht="14.25" customHeight="1">
      <c r="A56" s="52" t="s">
        <v>58</v>
      </c>
      <c r="B56" s="32">
        <f>'[5]вспомогат'!B53</f>
        <v>60772900</v>
      </c>
      <c r="C56" s="32">
        <f>'[5]вспомогат'!C53</f>
        <v>22091619</v>
      </c>
      <c r="D56" s="37">
        <f>'[5]вспомогат'!D53</f>
        <v>4585149</v>
      </c>
      <c r="E56" s="32">
        <f>'[5]вспомогат'!G53</f>
        <v>21279245.52</v>
      </c>
      <c r="F56" s="37">
        <f>'[5]вспомогат'!H53</f>
        <v>2228747.6400000006</v>
      </c>
      <c r="G56" s="38">
        <f>'[5]вспомогат'!I53</f>
        <v>48.60796541181106</v>
      </c>
      <c r="H56" s="34">
        <f>'[5]вспомогат'!J53</f>
        <v>-2356401.3599999994</v>
      </c>
      <c r="I56" s="35">
        <f>'[5]вспомогат'!K53</f>
        <v>96.32270735793514</v>
      </c>
      <c r="J56" s="36">
        <f>'[5]вспомогат'!L53</f>
        <v>-812373.4800000004</v>
      </c>
    </row>
    <row r="57" spans="1:10" ht="14.25" customHeight="1">
      <c r="A57" s="52" t="s">
        <v>59</v>
      </c>
      <c r="B57" s="32">
        <f>'[5]вспомогат'!B54</f>
        <v>33196000</v>
      </c>
      <c r="C57" s="32">
        <f>'[5]вспомогат'!C54</f>
        <v>8867250</v>
      </c>
      <c r="D57" s="37">
        <f>'[5]вспомогат'!D54</f>
        <v>1821400</v>
      </c>
      <c r="E57" s="32">
        <f>'[5]вспомогат'!G54</f>
        <v>10463511.72</v>
      </c>
      <c r="F57" s="37">
        <f>'[5]вспомогат'!H54</f>
        <v>897019.6600000001</v>
      </c>
      <c r="G57" s="38">
        <f>'[5]вспомогат'!I54</f>
        <v>49.24891072801143</v>
      </c>
      <c r="H57" s="34">
        <f>'[5]вспомогат'!J54</f>
        <v>-924380.3399999999</v>
      </c>
      <c r="I57" s="35">
        <f>'[5]вспомогат'!K54</f>
        <v>118.00176740252051</v>
      </c>
      <c r="J57" s="36">
        <f>'[5]вспомогат'!L54</f>
        <v>1596261.7200000007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15294303</v>
      </c>
      <c r="D58" s="37">
        <f>'[5]вспомогат'!D55</f>
        <v>4601462</v>
      </c>
      <c r="E58" s="32">
        <f>'[5]вспомогат'!G55</f>
        <v>20097971.93</v>
      </c>
      <c r="F58" s="37">
        <f>'[5]вспомогат'!H55</f>
        <v>1440879.4400000013</v>
      </c>
      <c r="G58" s="38">
        <f>'[5]вспомогат'!I55</f>
        <v>31.313513835385393</v>
      </c>
      <c r="H58" s="34">
        <f>'[5]вспомогат'!J55</f>
        <v>-3160582.5599999987</v>
      </c>
      <c r="I58" s="35">
        <f>'[5]вспомогат'!K55</f>
        <v>131.4082238987942</v>
      </c>
      <c r="J58" s="36">
        <f>'[5]вспомогат'!L55</f>
        <v>4803668.93</v>
      </c>
    </row>
    <row r="59" spans="1:10" ht="14.25" customHeight="1">
      <c r="A59" s="52" t="s">
        <v>61</v>
      </c>
      <c r="B59" s="32">
        <f>'[5]вспомогат'!B56</f>
        <v>66500000</v>
      </c>
      <c r="C59" s="32">
        <f>'[5]вспомогат'!C56</f>
        <v>23854995</v>
      </c>
      <c r="D59" s="37">
        <f>'[5]вспомогат'!D56</f>
        <v>4775790</v>
      </c>
      <c r="E59" s="32">
        <f>'[5]вспомогат'!G56</f>
        <v>23624629.65</v>
      </c>
      <c r="F59" s="37">
        <f>'[5]вспомогат'!H56</f>
        <v>2366728.8599999994</v>
      </c>
      <c r="G59" s="38">
        <f>'[5]вспомогат'!I56</f>
        <v>49.5568033770329</v>
      </c>
      <c r="H59" s="34">
        <f>'[5]вспомогат'!J56</f>
        <v>-2409061.1400000006</v>
      </c>
      <c r="I59" s="35">
        <f>'[5]вспомогат'!K56</f>
        <v>99.03430979549566</v>
      </c>
      <c r="J59" s="36">
        <f>'[5]вспомогат'!L56</f>
        <v>-230365.3500000015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3596460</v>
      </c>
      <c r="D60" s="37">
        <f>'[5]вспомогат'!D57</f>
        <v>777044</v>
      </c>
      <c r="E60" s="32">
        <f>'[5]вспомогат'!G57</f>
        <v>3374148.64</v>
      </c>
      <c r="F60" s="37">
        <f>'[5]вспомогат'!H57</f>
        <v>349700.8700000001</v>
      </c>
      <c r="G60" s="38">
        <f>'[5]вспомогат'!I57</f>
        <v>45.00399848657221</v>
      </c>
      <c r="H60" s="34">
        <f>'[5]вспомогат'!J57</f>
        <v>-427343.1299999999</v>
      </c>
      <c r="I60" s="35">
        <f>'[5]вспомогат'!K57</f>
        <v>93.8186060737503</v>
      </c>
      <c r="J60" s="36">
        <f>'[5]вспомогат'!L57</f>
        <v>-222311.35999999987</v>
      </c>
    </row>
    <row r="61" spans="1:10" ht="14.25" customHeight="1">
      <c r="A61" s="52" t="s">
        <v>63</v>
      </c>
      <c r="B61" s="32">
        <f>'[5]вспомогат'!B58</f>
        <v>46365192</v>
      </c>
      <c r="C61" s="32">
        <f>'[5]вспомогат'!C58</f>
        <v>17512613</v>
      </c>
      <c r="D61" s="37">
        <f>'[5]вспомогат'!D58</f>
        <v>3674077</v>
      </c>
      <c r="E61" s="32">
        <f>'[5]вспомогат'!G58</f>
        <v>18584372.35</v>
      </c>
      <c r="F61" s="37">
        <f>'[5]вспомогат'!H58</f>
        <v>2220429.5100000016</v>
      </c>
      <c r="G61" s="38">
        <f>'[5]вспомогат'!I58</f>
        <v>60.43502926041021</v>
      </c>
      <c r="H61" s="34">
        <f>'[5]вспомогат'!J58</f>
        <v>-1453647.4899999984</v>
      </c>
      <c r="I61" s="35">
        <f>'[5]вспомогат'!K58</f>
        <v>106.11992824828597</v>
      </c>
      <c r="J61" s="36">
        <f>'[5]вспомогат'!L58</f>
        <v>1071759.3500000015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4020120</v>
      </c>
      <c r="D62" s="37">
        <f>'[5]вспомогат'!D59</f>
        <v>777024</v>
      </c>
      <c r="E62" s="32">
        <f>'[5]вспомогат'!G59</f>
        <v>3975979.64</v>
      </c>
      <c r="F62" s="37">
        <f>'[5]вспомогат'!H59</f>
        <v>245674.11000000034</v>
      </c>
      <c r="G62" s="38">
        <f>'[5]вспомогат'!I59</f>
        <v>31.617312978749734</v>
      </c>
      <c r="H62" s="34">
        <f>'[5]вспомогат'!J59</f>
        <v>-531349.8899999997</v>
      </c>
      <c r="I62" s="35">
        <f>'[5]вспомогат'!K59</f>
        <v>98.90201387023274</v>
      </c>
      <c r="J62" s="36">
        <f>'[5]вспомогат'!L59</f>
        <v>-44140.35999999987</v>
      </c>
    </row>
    <row r="63" spans="1:10" ht="14.25" customHeight="1">
      <c r="A63" s="52" t="s">
        <v>65</v>
      </c>
      <c r="B63" s="32">
        <f>'[5]вспомогат'!B60</f>
        <v>14084510</v>
      </c>
      <c r="C63" s="32">
        <f>'[5]вспомогат'!C60</f>
        <v>3520110</v>
      </c>
      <c r="D63" s="37">
        <f>'[5]вспомогат'!D60</f>
        <v>945810</v>
      </c>
      <c r="E63" s="32">
        <f>'[5]вспомогат'!G60</f>
        <v>5080533.32</v>
      </c>
      <c r="F63" s="37">
        <f>'[5]вспомогат'!H60</f>
        <v>727575.7800000003</v>
      </c>
      <c r="G63" s="38">
        <f>'[5]вспомогат'!I60</f>
        <v>76.92620928093383</v>
      </c>
      <c r="H63" s="34">
        <f>'[5]вспомогат'!J60</f>
        <v>-218234.21999999974</v>
      </c>
      <c r="I63" s="35">
        <f>'[5]вспомогат'!K60</f>
        <v>144.32882267883676</v>
      </c>
      <c r="J63" s="36">
        <f>'[5]вспомогат'!L60</f>
        <v>1560423.3200000003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2783440</v>
      </c>
      <c r="D64" s="37">
        <f>'[5]вспомогат'!D61</f>
        <v>533239</v>
      </c>
      <c r="E64" s="32">
        <f>'[5]вспомогат'!G61</f>
        <v>2572169.24</v>
      </c>
      <c r="F64" s="37">
        <f>'[5]вспомогат'!H61</f>
        <v>207711.78000000026</v>
      </c>
      <c r="G64" s="38">
        <f>'[5]вспомогат'!I61</f>
        <v>38.9528485350847</v>
      </c>
      <c r="H64" s="34">
        <f>'[5]вспомогат'!J61</f>
        <v>-325527.21999999974</v>
      </c>
      <c r="I64" s="35">
        <f>'[5]вспомогат'!K61</f>
        <v>92.40972465725865</v>
      </c>
      <c r="J64" s="36">
        <f>'[5]вспомогат'!L61</f>
        <v>-211270.75999999978</v>
      </c>
    </row>
    <row r="65" spans="1:10" ht="14.25" customHeight="1">
      <c r="A65" s="52" t="s">
        <v>67</v>
      </c>
      <c r="B65" s="32">
        <f>'[5]вспомогат'!B62</f>
        <v>10378820</v>
      </c>
      <c r="C65" s="32">
        <f>'[5]вспомогат'!C62</f>
        <v>2813100</v>
      </c>
      <c r="D65" s="37">
        <f>'[5]вспомогат'!D62</f>
        <v>592200</v>
      </c>
      <c r="E65" s="32">
        <f>'[5]вспомогат'!G62</f>
        <v>2587126.02</v>
      </c>
      <c r="F65" s="37">
        <f>'[5]вспомогат'!H62</f>
        <v>166891.83999999985</v>
      </c>
      <c r="G65" s="38">
        <f>'[5]вспомогат'!I62</f>
        <v>28.18166835528535</v>
      </c>
      <c r="H65" s="34">
        <f>'[5]вспомогат'!J62</f>
        <v>-425308.16000000015</v>
      </c>
      <c r="I65" s="35">
        <f>'[5]вспомогат'!K62</f>
        <v>91.96708328889837</v>
      </c>
      <c r="J65" s="36">
        <f>'[5]вспомогат'!L62</f>
        <v>-225973.97999999998</v>
      </c>
    </row>
    <row r="66" spans="1:10" ht="14.25" customHeight="1">
      <c r="A66" s="52" t="s">
        <v>68</v>
      </c>
      <c r="B66" s="32">
        <f>'[5]вспомогат'!B63</f>
        <v>8465282</v>
      </c>
      <c r="C66" s="32">
        <f>'[5]вспомогат'!C63</f>
        <v>1871268</v>
      </c>
      <c r="D66" s="37">
        <f>'[5]вспомогат'!D63</f>
        <v>272191</v>
      </c>
      <c r="E66" s="32">
        <f>'[5]вспомогат'!G63</f>
        <v>2560248.81</v>
      </c>
      <c r="F66" s="37">
        <f>'[5]вспомогат'!H63</f>
        <v>165517.8500000001</v>
      </c>
      <c r="G66" s="38">
        <f>'[5]вспомогат'!I63</f>
        <v>60.80944998181428</v>
      </c>
      <c r="H66" s="34">
        <f>'[5]вспомогат'!J63</f>
        <v>-106673.1499999999</v>
      </c>
      <c r="I66" s="35">
        <f>'[5]вспомогат'!K63</f>
        <v>136.81892759348207</v>
      </c>
      <c r="J66" s="36">
        <f>'[5]вспомогат'!L63</f>
        <v>688980.81</v>
      </c>
    </row>
    <row r="67" spans="1:10" ht="14.25" customHeight="1">
      <c r="A67" s="52" t="s">
        <v>69</v>
      </c>
      <c r="B67" s="32">
        <f>'[5]вспомогат'!B64</f>
        <v>12016455</v>
      </c>
      <c r="C67" s="32">
        <f>'[5]вспомогат'!C64</f>
        <v>3597375</v>
      </c>
      <c r="D67" s="37">
        <f>'[5]вспомогат'!D64</f>
        <v>835340</v>
      </c>
      <c r="E67" s="32">
        <f>'[5]вспомогат'!G64</f>
        <v>4616321.27</v>
      </c>
      <c r="F67" s="37">
        <f>'[5]вспомогат'!H64</f>
        <v>294363.51999999955</v>
      </c>
      <c r="G67" s="38">
        <f>'[5]вспомогат'!I64</f>
        <v>35.2387674479852</v>
      </c>
      <c r="H67" s="34">
        <f>'[5]вспомогат'!J64</f>
        <v>-540976.4800000004</v>
      </c>
      <c r="I67" s="35">
        <f>'[5]вспомогат'!K64</f>
        <v>128.32471649466623</v>
      </c>
      <c r="J67" s="36">
        <f>'[5]вспомогат'!L64</f>
        <v>1018946.2699999996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2932500</v>
      </c>
      <c r="D68" s="37">
        <f>'[5]вспомогат'!D65</f>
        <v>447230</v>
      </c>
      <c r="E68" s="32">
        <f>'[5]вспомогат'!G65</f>
        <v>3049629.06</v>
      </c>
      <c r="F68" s="37">
        <f>'[5]вспомогат'!H65</f>
        <v>228580.43999999994</v>
      </c>
      <c r="G68" s="38">
        <f>'[5]вспомогат'!I65</f>
        <v>51.110265411533206</v>
      </c>
      <c r="H68" s="34">
        <f>'[5]вспомогат'!J65</f>
        <v>-218649.56000000006</v>
      </c>
      <c r="I68" s="35">
        <f>'[5]вспомогат'!K65</f>
        <v>103.99417084398976</v>
      </c>
      <c r="J68" s="36">
        <f>'[5]вспомогат'!L65</f>
        <v>117129.06000000006</v>
      </c>
    </row>
    <row r="69" spans="1:10" ht="14.25" customHeight="1">
      <c r="A69" s="52" t="s">
        <v>71</v>
      </c>
      <c r="B69" s="32">
        <f>'[5]вспомогат'!B66</f>
        <v>28435044</v>
      </c>
      <c r="C69" s="32">
        <f>'[5]вспомогат'!C66</f>
        <v>8903143</v>
      </c>
      <c r="D69" s="37">
        <f>'[5]вспомогат'!D66</f>
        <v>1938084</v>
      </c>
      <c r="E69" s="32">
        <f>'[5]вспомогат'!G66</f>
        <v>9670601.13</v>
      </c>
      <c r="F69" s="37">
        <f>'[5]вспомогат'!H66</f>
        <v>1080317.8900000006</v>
      </c>
      <c r="G69" s="38">
        <f>'[5]вспомогат'!I66</f>
        <v>55.741541130312235</v>
      </c>
      <c r="H69" s="34">
        <f>'[5]вспомогат'!J66</f>
        <v>-857766.1099999994</v>
      </c>
      <c r="I69" s="35">
        <f>'[5]вспомогат'!K66</f>
        <v>108.62008090850614</v>
      </c>
      <c r="J69" s="36">
        <f>'[5]вспомогат'!L66</f>
        <v>767458.1300000008</v>
      </c>
    </row>
    <row r="70" spans="1:10" ht="14.25" customHeight="1">
      <c r="A70" s="52" t="s">
        <v>72</v>
      </c>
      <c r="B70" s="32">
        <f>'[5]вспомогат'!B67</f>
        <v>44835300</v>
      </c>
      <c r="C70" s="32">
        <f>'[5]вспомогат'!C67</f>
        <v>18331562</v>
      </c>
      <c r="D70" s="37">
        <f>'[5]вспомогат'!D67</f>
        <v>3225958</v>
      </c>
      <c r="E70" s="32">
        <f>'[5]вспомогат'!G67</f>
        <v>16376473.34</v>
      </c>
      <c r="F70" s="37">
        <f>'[5]вспомогат'!H67</f>
        <v>1020393.6699999999</v>
      </c>
      <c r="G70" s="38">
        <f>'[5]вспомогат'!I67</f>
        <v>31.630717758879683</v>
      </c>
      <c r="H70" s="34">
        <f>'[5]вспомогат'!J67</f>
        <v>-2205564.33</v>
      </c>
      <c r="I70" s="35">
        <f>'[5]вспомогат'!K67</f>
        <v>89.33484958892211</v>
      </c>
      <c r="J70" s="36">
        <f>'[5]вспомогат'!L67</f>
        <v>-1955088.6600000001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25149309</v>
      </c>
      <c r="D71" s="37">
        <f>'[5]вспомогат'!D68</f>
        <v>4948619</v>
      </c>
      <c r="E71" s="32">
        <f>'[5]вспомогат'!G68</f>
        <v>23537837.61</v>
      </c>
      <c r="F71" s="37">
        <f>'[5]вспомогат'!H68</f>
        <v>2142750.25</v>
      </c>
      <c r="G71" s="38">
        <f>'[5]вспомогат'!I68</f>
        <v>43.29996409099185</v>
      </c>
      <c r="H71" s="34">
        <f>'[5]вспомогат'!J68</f>
        <v>-2805868.75</v>
      </c>
      <c r="I71" s="35">
        <f>'[5]вспомогат'!K68</f>
        <v>93.59238303525555</v>
      </c>
      <c r="J71" s="36">
        <f>'[5]вспомогат'!L68</f>
        <v>-1611471.3900000006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5318500</v>
      </c>
      <c r="D72" s="37">
        <f>'[5]вспомогат'!D69</f>
        <v>1199200</v>
      </c>
      <c r="E72" s="32">
        <f>'[5]вспомогат'!G69</f>
        <v>4786419.77</v>
      </c>
      <c r="F72" s="37">
        <f>'[5]вспомогат'!H69</f>
        <v>581448.3899999997</v>
      </c>
      <c r="G72" s="38">
        <f>'[5]вспомогат'!I69</f>
        <v>48.48635673782519</v>
      </c>
      <c r="H72" s="34">
        <f>'[5]вспомогат'!J69</f>
        <v>-617751.6100000003</v>
      </c>
      <c r="I72" s="35">
        <f>'[5]вспомогат'!K69</f>
        <v>89.99567114788003</v>
      </c>
      <c r="J72" s="36">
        <f>'[5]вспомогат'!L69</f>
        <v>-532080.2300000004</v>
      </c>
    </row>
    <row r="73" spans="1:10" ht="14.25" customHeight="1">
      <c r="A73" s="52" t="s">
        <v>75</v>
      </c>
      <c r="B73" s="32">
        <f>'[5]вспомогат'!B70</f>
        <v>6781000</v>
      </c>
      <c r="C73" s="32">
        <f>'[5]вспомогат'!C70</f>
        <v>2414730</v>
      </c>
      <c r="D73" s="37">
        <f>'[5]вспомогат'!D70</f>
        <v>635180</v>
      </c>
      <c r="E73" s="32">
        <f>'[5]вспомогат'!G70</f>
        <v>2259024.53</v>
      </c>
      <c r="F73" s="37">
        <f>'[5]вспомогат'!H70</f>
        <v>203834.15999999968</v>
      </c>
      <c r="G73" s="38">
        <f>'[5]вспомогат'!I70</f>
        <v>32.09077111999743</v>
      </c>
      <c r="H73" s="34">
        <f>'[5]вспомогат'!J70</f>
        <v>-431345.8400000003</v>
      </c>
      <c r="I73" s="35">
        <f>'[5]вспомогат'!K70</f>
        <v>93.55184761857433</v>
      </c>
      <c r="J73" s="36">
        <f>'[5]вспомогат'!L70</f>
        <v>-155705.4700000002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1805438</v>
      </c>
      <c r="D74" s="37">
        <f>'[5]вспомогат'!D71</f>
        <v>570388</v>
      </c>
      <c r="E74" s="32">
        <f>'[5]вспомогат'!G71</f>
        <v>1435893.81</v>
      </c>
      <c r="F74" s="37">
        <f>'[5]вспомогат'!H71</f>
        <v>196204.16000000015</v>
      </c>
      <c r="G74" s="38">
        <f>'[5]вспомогат'!I71</f>
        <v>34.39836742708475</v>
      </c>
      <c r="H74" s="34">
        <f>'[5]вспомогат'!J71</f>
        <v>-374183.83999999985</v>
      </c>
      <c r="I74" s="35">
        <f>'[5]вспомогат'!K71</f>
        <v>79.53160451923577</v>
      </c>
      <c r="J74" s="36">
        <f>'[5]вспомогат'!L71</f>
        <v>-369544.18999999994</v>
      </c>
    </row>
    <row r="75" spans="1:10" ht="15" customHeight="1">
      <c r="A75" s="50" t="s">
        <v>77</v>
      </c>
      <c r="B75" s="40">
        <f>SUM(B39:B74)</f>
        <v>917359834</v>
      </c>
      <c r="C75" s="40">
        <f>SUM(C39:C74)</f>
        <v>307775371</v>
      </c>
      <c r="D75" s="40">
        <f>SUM(D39:D74)</f>
        <v>66796678</v>
      </c>
      <c r="E75" s="40">
        <f>SUM(E39:E74)</f>
        <v>310216730.1999999</v>
      </c>
      <c r="F75" s="40">
        <f>SUM(F39:F74)</f>
        <v>29322995.700000003</v>
      </c>
      <c r="G75" s="41">
        <f>F75/D75*100</f>
        <v>43.898883264823446</v>
      </c>
      <c r="H75" s="40">
        <f>SUM(H39:H74)</f>
        <v>-37473682.3</v>
      </c>
      <c r="I75" s="42">
        <f>E75/C75*100</f>
        <v>100.79322760364731</v>
      </c>
      <c r="J75" s="40">
        <f>SUM(J39:J74)</f>
        <v>2441359.1999999993</v>
      </c>
    </row>
    <row r="76" spans="1:10" ht="15.75" customHeight="1">
      <c r="A76" s="53" t="s">
        <v>78</v>
      </c>
      <c r="B76" s="54">
        <f>'[5]вспомогат'!B72</f>
        <v>10002267149</v>
      </c>
      <c r="C76" s="54">
        <f>'[5]вспомогат'!C72</f>
        <v>3870799804</v>
      </c>
      <c r="D76" s="54">
        <f>'[5]вспомогат'!D72</f>
        <v>842607179</v>
      </c>
      <c r="E76" s="54">
        <f>'[5]вспомогат'!G72</f>
        <v>3695712463.1299996</v>
      </c>
      <c r="F76" s="54">
        <f>'[5]вспомогат'!H72</f>
        <v>429852180.30999994</v>
      </c>
      <c r="G76" s="55">
        <f>'[5]вспомогат'!I72</f>
        <v>51.014540467142155</v>
      </c>
      <c r="H76" s="54">
        <f>'[5]вспомогат'!J72</f>
        <v>-412754998.69000006</v>
      </c>
      <c r="I76" s="55">
        <f>'[5]вспомогат'!K72</f>
        <v>95.4767141227746</v>
      </c>
      <c r="J76" s="54">
        <f>'[5]вспомогат'!L72</f>
        <v>-175087340.8699999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16.05.2018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cp:lastPrinted>2018-05-17T06:33:00Z</cp:lastPrinted>
  <dcterms:created xsi:type="dcterms:W3CDTF">2018-05-17T06:32:14Z</dcterms:created>
  <dcterms:modified xsi:type="dcterms:W3CDTF">2018-05-17T06:34:31Z</dcterms:modified>
  <cp:category/>
  <cp:version/>
  <cp:contentType/>
  <cp:contentStatus/>
</cp:coreProperties>
</file>