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7555" windowHeight="92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<sst xmlns="http://schemas.openxmlformats.org/spreadsheetml/2006/main" count="84" uniqueCount="79">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</sst>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14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14.05.2018</v>
          </cell>
        </row>
        <row r="6">
          <cell r="G6" t="str">
            <v>Фактично надійшло на 14.05.2018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650551095.99</v>
          </cell>
          <cell r="H10">
            <v>56935911.25</v>
          </cell>
          <cell r="I10">
            <v>27.75943761893316</v>
          </cell>
          <cell r="J10">
            <v>-148168788.75</v>
          </cell>
          <cell r="K10">
            <v>88.98605448276395</v>
          </cell>
          <cell r="L10">
            <v>-80519744.00999999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1708420846.13</v>
          </cell>
          <cell r="H11">
            <v>174193910.01000023</v>
          </cell>
          <cell r="I11">
            <v>47.542006007096134</v>
          </cell>
          <cell r="J11">
            <v>-192206089.98999977</v>
          </cell>
          <cell r="K11">
            <v>92.52436946094002</v>
          </cell>
          <cell r="L11">
            <v>-138034153.8699999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136888301.7</v>
          </cell>
          <cell r="H12">
            <v>10957019.809999987</v>
          </cell>
          <cell r="I12">
            <v>32.25388489054669</v>
          </cell>
          <cell r="J12">
            <v>-23014143.190000013</v>
          </cell>
          <cell r="K12">
            <v>93.19357702089245</v>
          </cell>
          <cell r="L12">
            <v>-9997681.300000012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208010830.35</v>
          </cell>
          <cell r="H13">
            <v>19949143.900000006</v>
          </cell>
          <cell r="I13">
            <v>48.82080198032524</v>
          </cell>
          <cell r="J13">
            <v>-20912831.099999994</v>
          </cell>
          <cell r="K13">
            <v>96.52691967777464</v>
          </cell>
          <cell r="L13">
            <v>-7484319.650000006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187881583.07</v>
          </cell>
          <cell r="H14">
            <v>16452122.849999994</v>
          </cell>
          <cell r="I14">
            <v>39.66852208612623</v>
          </cell>
          <cell r="J14">
            <v>-25021877.150000006</v>
          </cell>
          <cell r="K14">
            <v>91.11530589906984</v>
          </cell>
          <cell r="L14">
            <v>-18320416.930000007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26789864.43</v>
          </cell>
          <cell r="H15">
            <v>2413230.9299999997</v>
          </cell>
          <cell r="I15">
            <v>39.907243637446044</v>
          </cell>
          <cell r="J15">
            <v>-3633869.0700000003</v>
          </cell>
          <cell r="K15">
            <v>89.09403785268647</v>
          </cell>
          <cell r="L15">
            <v>-3279335.5700000003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12694386.46</v>
          </cell>
          <cell r="H16">
            <v>676125.6000000015</v>
          </cell>
          <cell r="I16">
            <v>25.609237005442527</v>
          </cell>
          <cell r="J16">
            <v>-1964037.3999999985</v>
          </cell>
          <cell r="K16">
            <v>99.9022843117974</v>
          </cell>
          <cell r="L16">
            <v>-12416.539999999106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91388014.83</v>
          </cell>
          <cell r="H17">
            <v>9687979.920000002</v>
          </cell>
          <cell r="I17">
            <v>50.908201571042554</v>
          </cell>
          <cell r="J17">
            <v>-9342313.079999998</v>
          </cell>
          <cell r="K17">
            <v>106.4547343565278</v>
          </cell>
          <cell r="L17">
            <v>5541184.829999998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60280</v>
          </cell>
          <cell r="H18">
            <v>3940</v>
          </cell>
          <cell r="I18">
            <v>55.88652482269504</v>
          </cell>
          <cell r="J18">
            <v>-3110</v>
          </cell>
          <cell r="K18">
            <v>170.52333804809052</v>
          </cell>
          <cell r="L18">
            <v>24930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1556439.66</v>
          </cell>
          <cell r="H19">
            <v>103675.82999999984</v>
          </cell>
          <cell r="I19">
            <v>50.43702658655826</v>
          </cell>
          <cell r="J19">
            <v>-101879.17000000016</v>
          </cell>
          <cell r="K19">
            <v>150.99410261012133</v>
          </cell>
          <cell r="L19">
            <v>525644.6599999999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42627290.82</v>
          </cell>
          <cell r="H20">
            <v>4407343.789999999</v>
          </cell>
          <cell r="I20">
            <v>50.34085984893436</v>
          </cell>
          <cell r="J20">
            <v>-4347659.210000001</v>
          </cell>
          <cell r="K20">
            <v>105.69768506118334</v>
          </cell>
          <cell r="L20">
            <v>2297844.8200000003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9414767.59</v>
          </cell>
          <cell r="H21">
            <v>627793.4900000002</v>
          </cell>
          <cell r="I21">
            <v>35.77252416009483</v>
          </cell>
          <cell r="J21">
            <v>-1127166.5099999998</v>
          </cell>
          <cell r="K21">
            <v>115.31317934183517</v>
          </cell>
          <cell r="L21">
            <v>1250247.5899999999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20218751.87</v>
          </cell>
          <cell r="H22">
            <v>1810543.3200000003</v>
          </cell>
          <cell r="I22">
            <v>41.119180770174154</v>
          </cell>
          <cell r="J22">
            <v>-2592616.6799999997</v>
          </cell>
          <cell r="K22">
            <v>99.73344502656025</v>
          </cell>
          <cell r="L22">
            <v>-54038.12999999896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2330936.48</v>
          </cell>
          <cell r="H23">
            <v>181678.83000000007</v>
          </cell>
          <cell r="I23">
            <v>30.944071058727356</v>
          </cell>
          <cell r="J23">
            <v>-405441.1699999999</v>
          </cell>
          <cell r="K23">
            <v>92.27824529579922</v>
          </cell>
          <cell r="L23">
            <v>-195050.52000000002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13413218.63</v>
          </cell>
          <cell r="H24">
            <v>912298.8800000008</v>
          </cell>
          <cell r="I24">
            <v>38.212687817497056</v>
          </cell>
          <cell r="J24">
            <v>-1475125.1199999992</v>
          </cell>
          <cell r="K24">
            <v>103.59190467136037</v>
          </cell>
          <cell r="L24">
            <v>465084.6300000008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35107796.56</v>
          </cell>
          <cell r="H25">
            <v>2890371.6000000015</v>
          </cell>
          <cell r="I25">
            <v>33.809553164184884</v>
          </cell>
          <cell r="J25">
            <v>-5658607.3999999985</v>
          </cell>
          <cell r="K25">
            <v>86.20578103128376</v>
          </cell>
          <cell r="L25">
            <v>-5617774.439999998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18869315.68</v>
          </cell>
          <cell r="H26">
            <v>1532636</v>
          </cell>
          <cell r="I26">
            <v>38.90008198115195</v>
          </cell>
          <cell r="J26">
            <v>-2407294</v>
          </cell>
          <cell r="K26">
            <v>98.74848983120566</v>
          </cell>
          <cell r="L26">
            <v>-239144.3200000003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16910836.48</v>
          </cell>
          <cell r="H27">
            <v>1176249.2400000002</v>
          </cell>
          <cell r="I27">
            <v>30.58614507190252</v>
          </cell>
          <cell r="J27">
            <v>-2669443.76</v>
          </cell>
          <cell r="K27">
            <v>88.75654753163508</v>
          </cell>
          <cell r="L27">
            <v>-2142221.5199999996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51002.07</v>
          </cell>
          <cell r="H28">
            <v>1563</v>
          </cell>
          <cell r="I28">
            <v>39.92337164750958</v>
          </cell>
          <cell r="J28">
            <v>-2352</v>
          </cell>
          <cell r="K28">
            <v>102.49612138263666</v>
          </cell>
          <cell r="L28">
            <v>1242.0699999999997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60405621.88</v>
          </cell>
          <cell r="H29">
            <v>5461981.900000006</v>
          </cell>
          <cell r="I29">
            <v>39.576865962666666</v>
          </cell>
          <cell r="J29">
            <v>-8338964.099999994</v>
          </cell>
          <cell r="K29">
            <v>90.81948822869467</v>
          </cell>
          <cell r="L29">
            <v>-6106118.119999997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12546237.64</v>
          </cell>
          <cell r="H30">
            <v>619111.4199999999</v>
          </cell>
          <cell r="I30">
            <v>25.039763997196374</v>
          </cell>
          <cell r="J30">
            <v>-1853401.58</v>
          </cell>
          <cell r="K30">
            <v>103.52537953429646</v>
          </cell>
          <cell r="L30">
            <v>427240.6400000006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9899984.58</v>
          </cell>
          <cell r="H31">
            <v>678166.5500000007</v>
          </cell>
          <cell r="I31">
            <v>36.424651714384886</v>
          </cell>
          <cell r="J31">
            <v>-1183667.4499999993</v>
          </cell>
          <cell r="K31">
            <v>89.32060100768231</v>
          </cell>
          <cell r="L31">
            <v>-1183667.42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11423871.83</v>
          </cell>
          <cell r="H32">
            <v>801398.2200000007</v>
          </cell>
          <cell r="I32">
            <v>27.06600722820034</v>
          </cell>
          <cell r="J32">
            <v>-2159504.7799999993</v>
          </cell>
          <cell r="K32">
            <v>90.7815472197283</v>
          </cell>
          <cell r="L32">
            <v>-1160042.17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19448935.03</v>
          </cell>
          <cell r="H33">
            <v>1533720.950000003</v>
          </cell>
          <cell r="I33">
            <v>36.692485667231026</v>
          </cell>
          <cell r="J33">
            <v>-2646211.049999997</v>
          </cell>
          <cell r="K33">
            <v>100.3597411557328</v>
          </cell>
          <cell r="L33">
            <v>69715.03000000119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179806.46</v>
          </cell>
          <cell r="H34">
            <v>7612.549999999988</v>
          </cell>
          <cell r="I34">
            <v>39.03871794871789</v>
          </cell>
          <cell r="J34">
            <v>-11887.450000000012</v>
          </cell>
          <cell r="K34">
            <v>197.80688668866887</v>
          </cell>
          <cell r="L34">
            <v>88906.45999999999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2021538.08</v>
          </cell>
          <cell r="H35">
            <v>129476.14000000013</v>
          </cell>
          <cell r="I35">
            <v>23.683648868645875</v>
          </cell>
          <cell r="J35">
            <v>-417213.85999999987</v>
          </cell>
          <cell r="K35">
            <v>88.65100316488864</v>
          </cell>
          <cell r="L35">
            <v>-258794.91999999993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4471653.92</v>
          </cell>
          <cell r="H36">
            <v>142587.71999999974</v>
          </cell>
          <cell r="I36">
            <v>8.844086294951474</v>
          </cell>
          <cell r="J36">
            <v>-1469650.2800000003</v>
          </cell>
          <cell r="K36">
            <v>79.1607798081902</v>
          </cell>
          <cell r="L36">
            <v>-1177171.08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13647214.84</v>
          </cell>
          <cell r="H37">
            <v>1099882</v>
          </cell>
          <cell r="I37">
            <v>39.580587885169436</v>
          </cell>
          <cell r="J37">
            <v>-1678960</v>
          </cell>
          <cell r="K37">
            <v>93.14042101646697</v>
          </cell>
          <cell r="L37">
            <v>-1005086.1600000001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6721229.87</v>
          </cell>
          <cell r="H38">
            <v>567679.6200000001</v>
          </cell>
          <cell r="I38">
            <v>47.76739129520165</v>
          </cell>
          <cell r="J38">
            <v>-620745.3799999999</v>
          </cell>
          <cell r="K38">
            <v>99.94524642106842</v>
          </cell>
          <cell r="L38">
            <v>-3682.1299999998882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5188688.36</v>
          </cell>
          <cell r="H39">
            <v>352015.10000000056</v>
          </cell>
          <cell r="I39">
            <v>29.477064143359616</v>
          </cell>
          <cell r="J39">
            <v>-842184.8999999994</v>
          </cell>
          <cell r="K39">
            <v>89.94242160550539</v>
          </cell>
          <cell r="L39">
            <v>-580211.6399999997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6106318</v>
          </cell>
          <cell r="H40">
            <v>429221.25</v>
          </cell>
          <cell r="I40">
            <v>62.6951824088248</v>
          </cell>
          <cell r="J40">
            <v>-255394.75</v>
          </cell>
          <cell r="K40">
            <v>135.55858951817714</v>
          </cell>
          <cell r="L40">
            <v>1601758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9500050.35</v>
          </cell>
          <cell r="H41">
            <v>531268.9800000004</v>
          </cell>
          <cell r="I41">
            <v>57.820600920960885</v>
          </cell>
          <cell r="J41">
            <v>-387554.01999999955</v>
          </cell>
          <cell r="K41">
            <v>115.97885081927026</v>
          </cell>
          <cell r="L41">
            <v>1308858.3499999996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10600902.05</v>
          </cell>
          <cell r="H42">
            <v>1160435.7000000011</v>
          </cell>
          <cell r="I42">
            <v>56.89425466112586</v>
          </cell>
          <cell r="J42">
            <v>-879200.2999999989</v>
          </cell>
          <cell r="K42">
            <v>96.16285744479838</v>
          </cell>
          <cell r="L42">
            <v>-423002.94999999925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15849189.87</v>
          </cell>
          <cell r="H43">
            <v>1357874.7999999989</v>
          </cell>
          <cell r="I43">
            <v>30.370419078854937</v>
          </cell>
          <cell r="J43">
            <v>-3113169.200000001</v>
          </cell>
          <cell r="K43">
            <v>87.27025753585531</v>
          </cell>
          <cell r="L43">
            <v>-2311854.130000001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7650541.77</v>
          </cell>
          <cell r="H44">
            <v>658211.0799999991</v>
          </cell>
          <cell r="I44">
            <v>17.21159312813476</v>
          </cell>
          <cell r="J44">
            <v>-3166019.920000001</v>
          </cell>
          <cell r="K44">
            <v>72.0096330771321</v>
          </cell>
          <cell r="L44">
            <v>-2973789.2300000004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9158840.54</v>
          </cell>
          <cell r="H45">
            <v>815988.7799999993</v>
          </cell>
          <cell r="I45">
            <v>44.72698241646323</v>
          </cell>
          <cell r="J45">
            <v>-1008388.2200000007</v>
          </cell>
          <cell r="K45">
            <v>104.62719262271203</v>
          </cell>
          <cell r="L45">
            <v>405054.5399999991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3085816.82</v>
          </cell>
          <cell r="H46">
            <v>176812.72999999998</v>
          </cell>
          <cell r="I46">
            <v>24.222514631099028</v>
          </cell>
          <cell r="J46">
            <v>-553139.27</v>
          </cell>
          <cell r="K46">
            <v>91.85665403438666</v>
          </cell>
          <cell r="L46">
            <v>-273566.18000000017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2470593.38</v>
          </cell>
          <cell r="H47">
            <v>102324.6499999999</v>
          </cell>
          <cell r="I47">
            <v>18.089874232293678</v>
          </cell>
          <cell r="J47">
            <v>-463321.3500000001</v>
          </cell>
          <cell r="K47">
            <v>98.11768037204277</v>
          </cell>
          <cell r="L47">
            <v>-47396.62000000011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3063807.58</v>
          </cell>
          <cell r="H48">
            <v>312039.3799999999</v>
          </cell>
          <cell r="I48">
            <v>25.25483362645206</v>
          </cell>
          <cell r="J48">
            <v>-923523.6200000001</v>
          </cell>
          <cell r="K48">
            <v>78.8893916200506</v>
          </cell>
          <cell r="L48">
            <v>-819867.4199999999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7262952.44</v>
          </cell>
          <cell r="H49">
            <v>564592.8900000006</v>
          </cell>
          <cell r="I49">
            <v>39.87519528215274</v>
          </cell>
          <cell r="J49">
            <v>-851307.1099999994</v>
          </cell>
          <cell r="K49">
            <v>106.87240472578361</v>
          </cell>
          <cell r="L49">
            <v>467042.4400000004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3130251.75</v>
          </cell>
          <cell r="H50">
            <v>234737.3799999999</v>
          </cell>
          <cell r="I50">
            <v>31.056079910035045</v>
          </cell>
          <cell r="J50">
            <v>-521112.6200000001</v>
          </cell>
          <cell r="K50">
            <v>92.28086237047816</v>
          </cell>
          <cell r="L50">
            <v>-261840.25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2845785.18</v>
          </cell>
          <cell r="H51">
            <v>167523.68999999994</v>
          </cell>
          <cell r="I51">
            <v>34.4026470890235</v>
          </cell>
          <cell r="J51">
            <v>-319426.31000000006</v>
          </cell>
          <cell r="K51">
            <v>109.45201324600103</v>
          </cell>
          <cell r="L51">
            <v>245755.18000000017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16736485.96</v>
          </cell>
          <cell r="H52">
            <v>1090759.9700000007</v>
          </cell>
          <cell r="I52">
            <v>27.861046487867196</v>
          </cell>
          <cell r="J52">
            <v>-2824240.0299999993</v>
          </cell>
          <cell r="K52">
            <v>101.46584030021766</v>
          </cell>
          <cell r="L52">
            <v>241785.9600000009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20825761.3</v>
          </cell>
          <cell r="H53">
            <v>1775263.4200000018</v>
          </cell>
          <cell r="I53">
            <v>38.71768223889784</v>
          </cell>
          <cell r="J53">
            <v>-2809885.579999998</v>
          </cell>
          <cell r="K53">
            <v>94.26996409814963</v>
          </cell>
          <cell r="L53">
            <v>-1265857.6999999993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10352471.15</v>
          </cell>
          <cell r="H54">
            <v>785979.0899999999</v>
          </cell>
          <cell r="I54">
            <v>43.15247007796199</v>
          </cell>
          <cell r="J54">
            <v>-1035420.9100000001</v>
          </cell>
          <cell r="K54">
            <v>116.74951253207027</v>
          </cell>
          <cell r="L54">
            <v>1485221.1500000004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19694424.48</v>
          </cell>
          <cell r="H55">
            <v>1037331.9900000021</v>
          </cell>
          <cell r="I55">
            <v>22.543530512693618</v>
          </cell>
          <cell r="J55">
            <v>-3564130.009999998</v>
          </cell>
          <cell r="K55">
            <v>128.76967639519108</v>
          </cell>
          <cell r="L55">
            <v>4400121.48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23158683.1</v>
          </cell>
          <cell r="H56">
            <v>1900782.3100000024</v>
          </cell>
          <cell r="I56">
            <v>39.80037459771059</v>
          </cell>
          <cell r="J56">
            <v>-2875007.6899999976</v>
          </cell>
          <cell r="K56">
            <v>97.08106457368783</v>
          </cell>
          <cell r="L56">
            <v>-696311.8999999985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3259346.26</v>
          </cell>
          <cell r="H57">
            <v>234898.48999999976</v>
          </cell>
          <cell r="I57">
            <v>30.229754042242106</v>
          </cell>
          <cell r="J57">
            <v>-542145.5100000002</v>
          </cell>
          <cell r="K57">
            <v>90.62651218142284</v>
          </cell>
          <cell r="L57">
            <v>-337113.7400000002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18318355.76</v>
          </cell>
          <cell r="H58">
            <v>1954412.9200000018</v>
          </cell>
          <cell r="I58">
            <v>53.19466412924938</v>
          </cell>
          <cell r="J58">
            <v>-1719664.0799999982</v>
          </cell>
          <cell r="K58">
            <v>104.60092825667992</v>
          </cell>
          <cell r="L58">
            <v>805742.7600000016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3907386.06</v>
          </cell>
          <cell r="H59">
            <v>177080.53000000026</v>
          </cell>
          <cell r="I59">
            <v>22.78958307594106</v>
          </cell>
          <cell r="J59">
            <v>-599943.4699999997</v>
          </cell>
          <cell r="K59">
            <v>97.19575684307932</v>
          </cell>
          <cell r="L59">
            <v>-112733.93999999994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4934825.01</v>
          </cell>
          <cell r="H60">
            <v>581867.4699999997</v>
          </cell>
          <cell r="I60">
            <v>61.52054535266065</v>
          </cell>
          <cell r="J60">
            <v>-363942.53000000026</v>
          </cell>
          <cell r="K60">
            <v>140.18951140731397</v>
          </cell>
          <cell r="L60">
            <v>1414715.0099999998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2485434.84</v>
          </cell>
          <cell r="H61">
            <v>120977.37999999989</v>
          </cell>
          <cell r="I61">
            <v>22.68727156115736</v>
          </cell>
          <cell r="J61">
            <v>-412261.6200000001</v>
          </cell>
          <cell r="K61">
            <v>89.29363808812116</v>
          </cell>
          <cell r="L61">
            <v>-298005.16000000015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2557483.59</v>
          </cell>
          <cell r="H62">
            <v>137249.40999999968</v>
          </cell>
          <cell r="I62">
            <v>23.17619216480913</v>
          </cell>
          <cell r="J62">
            <v>-454950.5900000003</v>
          </cell>
          <cell r="K62">
            <v>90.91335501759625</v>
          </cell>
          <cell r="L62">
            <v>-255616.41000000015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2546656.84</v>
          </cell>
          <cell r="H63">
            <v>151925.8799999999</v>
          </cell>
          <cell r="I63">
            <v>55.81590868177122</v>
          </cell>
          <cell r="J63">
            <v>-120265.12000000011</v>
          </cell>
          <cell r="K63">
            <v>136.09257679819245</v>
          </cell>
          <cell r="L63">
            <v>675388.8399999999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4596183.74</v>
          </cell>
          <cell r="H64">
            <v>274225.9900000002</v>
          </cell>
          <cell r="I64">
            <v>32.82806881030481</v>
          </cell>
          <cell r="J64">
            <v>-561114.0099999998</v>
          </cell>
          <cell r="K64">
            <v>127.76493248549289</v>
          </cell>
          <cell r="L64">
            <v>998808.7400000002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2985737.8</v>
          </cell>
          <cell r="H65">
            <v>164689.1799999997</v>
          </cell>
          <cell r="I65">
            <v>36.82426939158815</v>
          </cell>
          <cell r="J65">
            <v>-282540.8200000003</v>
          </cell>
          <cell r="K65">
            <v>101.81544075021311</v>
          </cell>
          <cell r="L65">
            <v>53237.799999999814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9379772.16</v>
          </cell>
          <cell r="H66">
            <v>789488.9199999999</v>
          </cell>
          <cell r="I66">
            <v>40.735536746601284</v>
          </cell>
          <cell r="J66">
            <v>-1148595.08</v>
          </cell>
          <cell r="K66">
            <v>105.35349325513472</v>
          </cell>
          <cell r="L66">
            <v>476629.16000000015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16171323.99</v>
          </cell>
          <cell r="H67">
            <v>815244.3200000003</v>
          </cell>
          <cell r="I67">
            <v>25.27138667025424</v>
          </cell>
          <cell r="J67">
            <v>-2410713.6799999997</v>
          </cell>
          <cell r="K67">
            <v>88.21574500852682</v>
          </cell>
          <cell r="L67">
            <v>-2160238.01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23223205.75</v>
          </cell>
          <cell r="H68">
            <v>1828118.3900000006</v>
          </cell>
          <cell r="I68">
            <v>36.94199108882702</v>
          </cell>
          <cell r="J68">
            <v>-3120500.6099999994</v>
          </cell>
          <cell r="K68">
            <v>92.34132735018684</v>
          </cell>
          <cell r="L68">
            <v>-1926103.25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4666707.28</v>
          </cell>
          <cell r="H69">
            <v>461735.9000000004</v>
          </cell>
          <cell r="I69">
            <v>38.50366077384926</v>
          </cell>
          <cell r="J69">
            <v>-737464.0999999996</v>
          </cell>
          <cell r="K69">
            <v>87.74480172981104</v>
          </cell>
          <cell r="L69">
            <v>-651792.7199999997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2185597.57</v>
          </cell>
          <cell r="H70">
            <v>130407.19999999972</v>
          </cell>
          <cell r="I70">
            <v>20.53074718977293</v>
          </cell>
          <cell r="J70">
            <v>-504772.8000000003</v>
          </cell>
          <cell r="K70">
            <v>90.51105382382295</v>
          </cell>
          <cell r="L70">
            <v>-229132.43000000017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1393001.94</v>
          </cell>
          <cell r="H71">
            <v>153312.29000000004</v>
          </cell>
          <cell r="I71">
            <v>26.878596674544355</v>
          </cell>
          <cell r="J71">
            <v>-417075.70999999996</v>
          </cell>
          <cell r="K71">
            <v>77.15590011952777</v>
          </cell>
          <cell r="L71">
            <v>-412436.06000000006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3603244235.6000013</v>
          </cell>
          <cell r="H72">
            <v>337383952.78000045</v>
          </cell>
          <cell r="I72">
            <v>40.040479263469514</v>
          </cell>
          <cell r="J72">
            <v>-505223226.21999955</v>
          </cell>
          <cell r="K72">
            <v>93.08784793975879</v>
          </cell>
          <cell r="L72">
            <v>-267555568.39999995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5" sqref="A35:A37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650551095.99</v>
      </c>
      <c r="F10" s="32">
        <f>'[5]вспомогат'!H10</f>
        <v>56935911.25</v>
      </c>
      <c r="G10" s="33">
        <f>'[5]вспомогат'!I10</f>
        <v>27.75943761893316</v>
      </c>
      <c r="H10" s="34">
        <f>'[5]вспомогат'!J10</f>
        <v>-148168788.75</v>
      </c>
      <c r="I10" s="35">
        <f>'[5]вспомогат'!K10</f>
        <v>88.98605448276395</v>
      </c>
      <c r="J10" s="36">
        <f>'[5]вспомогат'!L10</f>
        <v>-80519744.00999999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1708420846.13</v>
      </c>
      <c r="F12" s="37">
        <f>'[5]вспомогат'!H11</f>
        <v>174193910.01000023</v>
      </c>
      <c r="G12" s="38">
        <f>'[5]вспомогат'!I11</f>
        <v>47.542006007096134</v>
      </c>
      <c r="H12" s="34">
        <f>'[5]вспомогат'!J11</f>
        <v>-192206089.98999977</v>
      </c>
      <c r="I12" s="35">
        <f>'[5]вспомогат'!K11</f>
        <v>92.52436946094002</v>
      </c>
      <c r="J12" s="36">
        <f>'[5]вспомогат'!L11</f>
        <v>-138034153.8699999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136888301.7</v>
      </c>
      <c r="F13" s="37">
        <f>'[5]вспомогат'!H12</f>
        <v>10957019.809999987</v>
      </c>
      <c r="G13" s="38">
        <f>'[5]вспомогат'!I12</f>
        <v>32.25388489054669</v>
      </c>
      <c r="H13" s="34">
        <f>'[5]вспомогат'!J12</f>
        <v>-23014143.190000013</v>
      </c>
      <c r="I13" s="35">
        <f>'[5]вспомогат'!K12</f>
        <v>93.19357702089245</v>
      </c>
      <c r="J13" s="36">
        <f>'[5]вспомогат'!L12</f>
        <v>-9997681.300000012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208010830.35</v>
      </c>
      <c r="F14" s="37">
        <f>'[5]вспомогат'!H13</f>
        <v>19949143.900000006</v>
      </c>
      <c r="G14" s="38">
        <f>'[5]вспомогат'!I13</f>
        <v>48.82080198032524</v>
      </c>
      <c r="H14" s="34">
        <f>'[5]вспомогат'!J13</f>
        <v>-20912831.099999994</v>
      </c>
      <c r="I14" s="35">
        <f>'[5]вспомогат'!K13</f>
        <v>96.52691967777464</v>
      </c>
      <c r="J14" s="36">
        <f>'[5]вспомогат'!L13</f>
        <v>-7484319.650000006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187881583.07</v>
      </c>
      <c r="F15" s="37">
        <f>'[5]вспомогат'!H14</f>
        <v>16452122.849999994</v>
      </c>
      <c r="G15" s="38">
        <f>'[5]вспомогат'!I14</f>
        <v>39.66852208612623</v>
      </c>
      <c r="H15" s="34">
        <f>'[5]вспомогат'!J14</f>
        <v>-25021877.150000006</v>
      </c>
      <c r="I15" s="35">
        <f>'[5]вспомогат'!K14</f>
        <v>91.11530589906984</v>
      </c>
      <c r="J15" s="36">
        <f>'[5]вспомогат'!L14</f>
        <v>-18320416.930000007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26789864.43</v>
      </c>
      <c r="F16" s="37">
        <f>'[5]вспомогат'!H15</f>
        <v>2413230.9299999997</v>
      </c>
      <c r="G16" s="38">
        <f>'[5]вспомогат'!I15</f>
        <v>39.907243637446044</v>
      </c>
      <c r="H16" s="34">
        <f>'[5]вспомогат'!J15</f>
        <v>-3633869.0700000003</v>
      </c>
      <c r="I16" s="35">
        <f>'[5]вспомогат'!K15</f>
        <v>89.09403785268647</v>
      </c>
      <c r="J16" s="36">
        <f>'[5]вспомогат'!L15</f>
        <v>-3279335.5700000003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2267991425.68</v>
      </c>
      <c r="F17" s="40">
        <f>SUM(F12:F16)</f>
        <v>223965427.50000024</v>
      </c>
      <c r="G17" s="41">
        <f>F17/D17*100</f>
        <v>45.823731046604294</v>
      </c>
      <c r="H17" s="40">
        <f>SUM(H12:H16)</f>
        <v>-264788810.49999976</v>
      </c>
      <c r="I17" s="42">
        <f>E17/C17*100</f>
        <v>92.75631360106023</v>
      </c>
      <c r="J17" s="40">
        <f>SUM(J12:J16)</f>
        <v>-177115907.3199999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12694386.46</v>
      </c>
      <c r="F18" s="44">
        <f>'[5]вспомогат'!H16</f>
        <v>676125.6000000015</v>
      </c>
      <c r="G18" s="45">
        <f>'[5]вспомогат'!I16</f>
        <v>25.609237005442527</v>
      </c>
      <c r="H18" s="46">
        <f>'[5]вспомогат'!J16</f>
        <v>-1964037.3999999985</v>
      </c>
      <c r="I18" s="47">
        <f>'[5]вспомогат'!K16</f>
        <v>99.9022843117974</v>
      </c>
      <c r="J18" s="48">
        <f>'[5]вспомогат'!L16</f>
        <v>-12416.539999999106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91388014.83</v>
      </c>
      <c r="F19" s="37">
        <f>'[5]вспомогат'!H17</f>
        <v>9687979.920000002</v>
      </c>
      <c r="G19" s="38">
        <f>'[5]вспомогат'!I17</f>
        <v>50.908201571042554</v>
      </c>
      <c r="H19" s="34">
        <f>'[5]вспомогат'!J17</f>
        <v>-9342313.079999998</v>
      </c>
      <c r="I19" s="35">
        <f>'[5]вспомогат'!K17</f>
        <v>106.4547343565278</v>
      </c>
      <c r="J19" s="36">
        <f>'[5]вспомогат'!L17</f>
        <v>5541184.829999998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60280</v>
      </c>
      <c r="F20" s="37">
        <f>'[5]вспомогат'!H18</f>
        <v>3940</v>
      </c>
      <c r="G20" s="38">
        <f>'[5]вспомогат'!I18</f>
        <v>55.88652482269504</v>
      </c>
      <c r="H20" s="34">
        <f>'[5]вспомогат'!J18</f>
        <v>-3110</v>
      </c>
      <c r="I20" s="35">
        <f>'[5]вспомогат'!K18</f>
        <v>170.52333804809052</v>
      </c>
      <c r="J20" s="36">
        <f>'[5]вспомогат'!L18</f>
        <v>24930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1556439.66</v>
      </c>
      <c r="F21" s="37">
        <f>'[5]вспомогат'!H19</f>
        <v>103675.82999999984</v>
      </c>
      <c r="G21" s="38">
        <f>'[5]вспомогат'!I19</f>
        <v>50.43702658655826</v>
      </c>
      <c r="H21" s="34">
        <f>'[5]вспомогат'!J19</f>
        <v>-101879.17000000016</v>
      </c>
      <c r="I21" s="35">
        <f>'[5]вспомогат'!K19</f>
        <v>150.99410261012133</v>
      </c>
      <c r="J21" s="36">
        <f>'[5]вспомогат'!L19</f>
        <v>525644.6599999999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42627290.82</v>
      </c>
      <c r="F22" s="37">
        <f>'[5]вспомогат'!H20</f>
        <v>4407343.789999999</v>
      </c>
      <c r="G22" s="38">
        <f>'[5]вспомогат'!I20</f>
        <v>50.34085984893436</v>
      </c>
      <c r="H22" s="34">
        <f>'[5]вспомогат'!J20</f>
        <v>-4347659.210000001</v>
      </c>
      <c r="I22" s="35">
        <f>'[5]вспомогат'!K20</f>
        <v>105.69768506118334</v>
      </c>
      <c r="J22" s="36">
        <f>'[5]вспомогат'!L20</f>
        <v>2297844.8200000003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9414767.59</v>
      </c>
      <c r="F23" s="37">
        <f>'[5]вспомогат'!H21</f>
        <v>627793.4900000002</v>
      </c>
      <c r="G23" s="38">
        <f>'[5]вспомогат'!I21</f>
        <v>35.77252416009483</v>
      </c>
      <c r="H23" s="34">
        <f>'[5]вспомогат'!J21</f>
        <v>-1127166.5099999998</v>
      </c>
      <c r="I23" s="35">
        <f>'[5]вспомогат'!K21</f>
        <v>115.31317934183517</v>
      </c>
      <c r="J23" s="36">
        <f>'[5]вспомогат'!L21</f>
        <v>1250247.5899999999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20218751.87</v>
      </c>
      <c r="F24" s="37">
        <f>'[5]вспомогат'!H22</f>
        <v>1810543.3200000003</v>
      </c>
      <c r="G24" s="38">
        <f>'[5]вспомогат'!I22</f>
        <v>41.119180770174154</v>
      </c>
      <c r="H24" s="34">
        <f>'[5]вспомогат'!J22</f>
        <v>-2592616.6799999997</v>
      </c>
      <c r="I24" s="35">
        <f>'[5]вспомогат'!K22</f>
        <v>99.73344502656025</v>
      </c>
      <c r="J24" s="36">
        <f>'[5]вспомогат'!L22</f>
        <v>-54038.12999999896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2330936.48</v>
      </c>
      <c r="F25" s="37">
        <f>'[5]вспомогат'!H23</f>
        <v>181678.83000000007</v>
      </c>
      <c r="G25" s="38">
        <f>'[5]вспомогат'!I23</f>
        <v>30.944071058727356</v>
      </c>
      <c r="H25" s="34">
        <f>'[5]вспомогат'!J23</f>
        <v>-405441.1699999999</v>
      </c>
      <c r="I25" s="35">
        <f>'[5]вспомогат'!K23</f>
        <v>92.27824529579922</v>
      </c>
      <c r="J25" s="36">
        <f>'[5]вспомогат'!L23</f>
        <v>-195050.52000000002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13413218.63</v>
      </c>
      <c r="F26" s="37">
        <f>'[5]вспомогат'!H24</f>
        <v>912298.8800000008</v>
      </c>
      <c r="G26" s="38">
        <f>'[5]вспомогат'!I24</f>
        <v>38.212687817497056</v>
      </c>
      <c r="H26" s="34">
        <f>'[5]вспомогат'!J24</f>
        <v>-1475125.1199999992</v>
      </c>
      <c r="I26" s="35">
        <f>'[5]вспомогат'!K24</f>
        <v>103.59190467136037</v>
      </c>
      <c r="J26" s="36">
        <f>'[5]вспомогат'!L24</f>
        <v>465084.6300000008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35107796.56</v>
      </c>
      <c r="F27" s="37">
        <f>'[5]вспомогат'!H25</f>
        <v>2890371.6000000015</v>
      </c>
      <c r="G27" s="38">
        <f>'[5]вспомогат'!I25</f>
        <v>33.809553164184884</v>
      </c>
      <c r="H27" s="34">
        <f>'[5]вспомогат'!J25</f>
        <v>-5658607.3999999985</v>
      </c>
      <c r="I27" s="35">
        <f>'[5]вспомогат'!K25</f>
        <v>86.20578103128376</v>
      </c>
      <c r="J27" s="36">
        <f>'[5]вспомогат'!L25</f>
        <v>-5617774.439999998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18869315.68</v>
      </c>
      <c r="F28" s="37">
        <f>'[5]вспомогат'!H26</f>
        <v>1532636</v>
      </c>
      <c r="G28" s="38">
        <f>'[5]вспомогат'!I26</f>
        <v>38.90008198115195</v>
      </c>
      <c r="H28" s="34">
        <f>'[5]вспомогат'!J26</f>
        <v>-2407294</v>
      </c>
      <c r="I28" s="35">
        <f>'[5]вспомогат'!K26</f>
        <v>98.74848983120566</v>
      </c>
      <c r="J28" s="36">
        <f>'[5]вспомогат'!L26</f>
        <v>-239144.3200000003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16910836.48</v>
      </c>
      <c r="F29" s="37">
        <f>'[5]вспомогат'!H27</f>
        <v>1176249.2400000002</v>
      </c>
      <c r="G29" s="38">
        <f>'[5]вспомогат'!I27</f>
        <v>30.58614507190252</v>
      </c>
      <c r="H29" s="34">
        <f>'[5]вспомогат'!J27</f>
        <v>-2669443.76</v>
      </c>
      <c r="I29" s="35">
        <f>'[5]вспомогат'!K27</f>
        <v>88.75654753163508</v>
      </c>
      <c r="J29" s="36">
        <f>'[5]вспомогат'!L27</f>
        <v>-2142221.5199999996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51002.07</v>
      </c>
      <c r="F30" s="37">
        <f>'[5]вспомогат'!H28</f>
        <v>1563</v>
      </c>
      <c r="G30" s="38">
        <f>'[5]вспомогат'!I28</f>
        <v>39.92337164750958</v>
      </c>
      <c r="H30" s="34">
        <f>'[5]вспомогат'!J28</f>
        <v>-2352</v>
      </c>
      <c r="I30" s="35">
        <f>'[5]вспомогат'!K28</f>
        <v>102.49612138263666</v>
      </c>
      <c r="J30" s="36">
        <f>'[5]вспомогат'!L28</f>
        <v>1242.0699999999997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60405621.88</v>
      </c>
      <c r="F31" s="37">
        <f>'[5]вспомогат'!H29</f>
        <v>5461981.900000006</v>
      </c>
      <c r="G31" s="38">
        <f>'[5]вспомогат'!I29</f>
        <v>39.576865962666666</v>
      </c>
      <c r="H31" s="34">
        <f>'[5]вспомогат'!J29</f>
        <v>-8338964.099999994</v>
      </c>
      <c r="I31" s="35">
        <f>'[5]вспомогат'!K29</f>
        <v>90.81948822869467</v>
      </c>
      <c r="J31" s="36">
        <f>'[5]вспомогат'!L29</f>
        <v>-6106118.119999997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12546237.64</v>
      </c>
      <c r="F32" s="37">
        <f>'[5]вспомогат'!H30</f>
        <v>619111.4199999999</v>
      </c>
      <c r="G32" s="38">
        <f>'[5]вспомогат'!I30</f>
        <v>25.039763997196374</v>
      </c>
      <c r="H32" s="34">
        <f>'[5]вспомогат'!J30</f>
        <v>-1853401.58</v>
      </c>
      <c r="I32" s="35">
        <f>'[5]вспомогат'!K30</f>
        <v>103.52537953429646</v>
      </c>
      <c r="J32" s="36">
        <f>'[5]вспомогат'!L30</f>
        <v>427240.6400000006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9899984.58</v>
      </c>
      <c r="F33" s="37">
        <f>'[5]вспомогат'!H31</f>
        <v>678166.5500000007</v>
      </c>
      <c r="G33" s="38">
        <f>'[5]вспомогат'!I31</f>
        <v>36.424651714384886</v>
      </c>
      <c r="H33" s="34">
        <f>'[5]вспомогат'!J31</f>
        <v>-1183667.4499999993</v>
      </c>
      <c r="I33" s="35">
        <f>'[5]вспомогат'!K31</f>
        <v>89.32060100768231</v>
      </c>
      <c r="J33" s="36">
        <f>'[5]вспомогат'!L31</f>
        <v>-1183667.42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12583914</v>
      </c>
      <c r="D34" s="37">
        <f>'[5]вспомогат'!D32</f>
        <v>2960903</v>
      </c>
      <c r="E34" s="32">
        <f>'[5]вспомогат'!G32</f>
        <v>11423871.83</v>
      </c>
      <c r="F34" s="37">
        <f>'[5]вспомогат'!H32</f>
        <v>801398.2200000007</v>
      </c>
      <c r="G34" s="38">
        <f>'[5]вспомогат'!I32</f>
        <v>27.06600722820034</v>
      </c>
      <c r="H34" s="34">
        <f>'[5]вспомогат'!J32</f>
        <v>-2159504.7799999993</v>
      </c>
      <c r="I34" s="35">
        <f>'[5]вспомогат'!K32</f>
        <v>90.7815472197283</v>
      </c>
      <c r="J34" s="36">
        <f>'[5]вспомогат'!L32</f>
        <v>-1160042.17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19448935.03</v>
      </c>
      <c r="F35" s="37">
        <f>'[5]вспомогат'!H33</f>
        <v>1533720.950000003</v>
      </c>
      <c r="G35" s="38">
        <f>'[5]вспомогат'!I33</f>
        <v>36.692485667231026</v>
      </c>
      <c r="H35" s="34">
        <f>'[5]вспомогат'!J33</f>
        <v>-2646211.049999997</v>
      </c>
      <c r="I35" s="35">
        <f>'[5]вспомогат'!K33</f>
        <v>100.3597411557328</v>
      </c>
      <c r="J35" s="36">
        <f>'[5]вспомогат'!L33</f>
        <v>69715.03000000119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179806.46</v>
      </c>
      <c r="F36" s="37">
        <f>'[5]вспомогат'!H34</f>
        <v>7612.549999999988</v>
      </c>
      <c r="G36" s="38">
        <f>'[5]вспомогат'!I34</f>
        <v>39.03871794871789</v>
      </c>
      <c r="H36" s="34">
        <f>'[5]вспомогат'!J34</f>
        <v>-11887.450000000012</v>
      </c>
      <c r="I36" s="35">
        <f>'[5]вспомогат'!K34</f>
        <v>197.80688668866887</v>
      </c>
      <c r="J36" s="36">
        <f>'[5]вспомогат'!L34</f>
        <v>88906.45999999999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2021538.08</v>
      </c>
      <c r="F37" s="37">
        <f>'[5]вспомогат'!H35</f>
        <v>129476.14000000013</v>
      </c>
      <c r="G37" s="38">
        <f>'[5]вспомогат'!I35</f>
        <v>23.683648868645875</v>
      </c>
      <c r="H37" s="34">
        <f>'[5]вспомогат'!J35</f>
        <v>-417213.85999999987</v>
      </c>
      <c r="I37" s="35">
        <f>'[5]вспомогат'!K35</f>
        <v>88.65100316488864</v>
      </c>
      <c r="J37" s="36">
        <f>'[5]вспомогат'!L35</f>
        <v>-258794.91999999993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386846260</v>
      </c>
      <c r="D38" s="40">
        <f>SUM(D18:D37)</f>
        <v>81951563</v>
      </c>
      <c r="E38" s="40">
        <f>SUM(E18:E37)</f>
        <v>380569032.6299999</v>
      </c>
      <c r="F38" s="40">
        <f>SUM(F18:F37)</f>
        <v>33243667.230000023</v>
      </c>
      <c r="G38" s="41">
        <f>F38/D38*100</f>
        <v>40.56501915649861</v>
      </c>
      <c r="H38" s="40">
        <f>SUM(H18:H37)</f>
        <v>-48707895.76999998</v>
      </c>
      <c r="I38" s="42">
        <f>E38/C38*100</f>
        <v>98.37733280140795</v>
      </c>
      <c r="J38" s="40">
        <f>SUM(J18:J37)</f>
        <v>-6277227.369999991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4471653.92</v>
      </c>
      <c r="F39" s="37">
        <f>'[5]вспомогат'!H36</f>
        <v>142587.71999999974</v>
      </c>
      <c r="G39" s="38">
        <f>'[5]вспомогат'!I36</f>
        <v>8.844086294951474</v>
      </c>
      <c r="H39" s="34">
        <f>'[5]вспомогат'!J36</f>
        <v>-1469650.2800000003</v>
      </c>
      <c r="I39" s="35">
        <f>'[5]вспомогат'!K36</f>
        <v>79.1607798081902</v>
      </c>
      <c r="J39" s="36">
        <f>'[5]вспомогат'!L36</f>
        <v>-1177171.08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13647214.84</v>
      </c>
      <c r="F40" s="37">
        <f>'[5]вспомогат'!H37</f>
        <v>1099882</v>
      </c>
      <c r="G40" s="38">
        <f>'[5]вспомогат'!I37</f>
        <v>39.580587885169436</v>
      </c>
      <c r="H40" s="34">
        <f>'[5]вспомогат'!J37</f>
        <v>-1678960</v>
      </c>
      <c r="I40" s="35">
        <f>'[5]вспомогат'!K37</f>
        <v>93.14042101646697</v>
      </c>
      <c r="J40" s="36">
        <f>'[5]вспомогат'!L37</f>
        <v>-1005086.1600000001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6721229.87</v>
      </c>
      <c r="F41" s="37">
        <f>'[5]вспомогат'!H38</f>
        <v>567679.6200000001</v>
      </c>
      <c r="G41" s="38">
        <f>'[5]вспомогат'!I38</f>
        <v>47.76739129520165</v>
      </c>
      <c r="H41" s="34">
        <f>'[5]вспомогат'!J38</f>
        <v>-620745.3799999999</v>
      </c>
      <c r="I41" s="35">
        <f>'[5]вспомогат'!K38</f>
        <v>99.94524642106842</v>
      </c>
      <c r="J41" s="36">
        <f>'[5]вспомогат'!L38</f>
        <v>-3682.1299999998882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5188688.36</v>
      </c>
      <c r="F42" s="37">
        <f>'[5]вспомогат'!H39</f>
        <v>352015.10000000056</v>
      </c>
      <c r="G42" s="38">
        <f>'[5]вспомогат'!I39</f>
        <v>29.477064143359616</v>
      </c>
      <c r="H42" s="34">
        <f>'[5]вспомогат'!J39</f>
        <v>-842184.8999999994</v>
      </c>
      <c r="I42" s="35">
        <f>'[5]вспомогат'!K39</f>
        <v>89.94242160550539</v>
      </c>
      <c r="J42" s="36">
        <f>'[5]вспомогат'!L39</f>
        <v>-580211.6399999997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6106318</v>
      </c>
      <c r="F43" s="37">
        <f>'[5]вспомогат'!H40</f>
        <v>429221.25</v>
      </c>
      <c r="G43" s="38">
        <f>'[5]вспомогат'!I40</f>
        <v>62.6951824088248</v>
      </c>
      <c r="H43" s="34">
        <f>'[5]вспомогат'!J40</f>
        <v>-255394.75</v>
      </c>
      <c r="I43" s="35">
        <f>'[5]вспомогат'!K40</f>
        <v>135.55858951817714</v>
      </c>
      <c r="J43" s="36">
        <f>'[5]вспомогат'!L40</f>
        <v>1601758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9500050.35</v>
      </c>
      <c r="F44" s="37">
        <f>'[5]вспомогат'!H41</f>
        <v>531268.9800000004</v>
      </c>
      <c r="G44" s="38">
        <f>'[5]вспомогат'!I41</f>
        <v>57.820600920960885</v>
      </c>
      <c r="H44" s="34">
        <f>'[5]вспомогат'!J41</f>
        <v>-387554.01999999955</v>
      </c>
      <c r="I44" s="35">
        <f>'[5]вспомогат'!K41</f>
        <v>115.97885081927026</v>
      </c>
      <c r="J44" s="36">
        <f>'[5]вспомогат'!L41</f>
        <v>1308858.3499999996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10600902.05</v>
      </c>
      <c r="F45" s="37">
        <f>'[5]вспомогат'!H42</f>
        <v>1160435.7000000011</v>
      </c>
      <c r="G45" s="38">
        <f>'[5]вспомогат'!I42</f>
        <v>56.89425466112586</v>
      </c>
      <c r="H45" s="34">
        <f>'[5]вспомогат'!J42</f>
        <v>-879200.2999999989</v>
      </c>
      <c r="I45" s="35">
        <f>'[5]вспомогат'!K42</f>
        <v>96.16285744479838</v>
      </c>
      <c r="J45" s="36">
        <f>'[5]вспомогат'!L42</f>
        <v>-423002.94999999925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15849189.87</v>
      </c>
      <c r="F46" s="37">
        <f>'[5]вспомогат'!H43</f>
        <v>1357874.7999999989</v>
      </c>
      <c r="G46" s="38">
        <f>'[5]вспомогат'!I43</f>
        <v>30.370419078854937</v>
      </c>
      <c r="H46" s="34">
        <f>'[5]вспомогат'!J43</f>
        <v>-3113169.200000001</v>
      </c>
      <c r="I46" s="35">
        <f>'[5]вспомогат'!K43</f>
        <v>87.27025753585531</v>
      </c>
      <c r="J46" s="36">
        <f>'[5]вспомогат'!L43</f>
        <v>-2311854.130000001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7650541.77</v>
      </c>
      <c r="F47" s="37">
        <f>'[5]вспомогат'!H44</f>
        <v>658211.0799999991</v>
      </c>
      <c r="G47" s="38">
        <f>'[5]вспомогат'!I44</f>
        <v>17.21159312813476</v>
      </c>
      <c r="H47" s="34">
        <f>'[5]вспомогат'!J44</f>
        <v>-3166019.920000001</v>
      </c>
      <c r="I47" s="35">
        <f>'[5]вспомогат'!K44</f>
        <v>72.0096330771321</v>
      </c>
      <c r="J47" s="36">
        <f>'[5]вспомогат'!L44</f>
        <v>-2973789.2300000004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9158840.54</v>
      </c>
      <c r="F48" s="37">
        <f>'[5]вспомогат'!H45</f>
        <v>815988.7799999993</v>
      </c>
      <c r="G48" s="38">
        <f>'[5]вспомогат'!I45</f>
        <v>44.72698241646323</v>
      </c>
      <c r="H48" s="34">
        <f>'[5]вспомогат'!J45</f>
        <v>-1008388.2200000007</v>
      </c>
      <c r="I48" s="35">
        <f>'[5]вспомогат'!K45</f>
        <v>104.62719262271203</v>
      </c>
      <c r="J48" s="36">
        <f>'[5]вспомогат'!L45</f>
        <v>405054.5399999991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3085816.82</v>
      </c>
      <c r="F49" s="37">
        <f>'[5]вспомогат'!H46</f>
        <v>176812.72999999998</v>
      </c>
      <c r="G49" s="38">
        <f>'[5]вспомогат'!I46</f>
        <v>24.222514631099028</v>
      </c>
      <c r="H49" s="34">
        <f>'[5]вспомогат'!J46</f>
        <v>-553139.27</v>
      </c>
      <c r="I49" s="35">
        <f>'[5]вспомогат'!K46</f>
        <v>91.85665403438666</v>
      </c>
      <c r="J49" s="36">
        <f>'[5]вспомогат'!L46</f>
        <v>-273566.18000000017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2470593.38</v>
      </c>
      <c r="F50" s="37">
        <f>'[5]вспомогат'!H47</f>
        <v>102324.6499999999</v>
      </c>
      <c r="G50" s="38">
        <f>'[5]вспомогат'!I47</f>
        <v>18.089874232293678</v>
      </c>
      <c r="H50" s="34">
        <f>'[5]вспомогат'!J47</f>
        <v>-463321.3500000001</v>
      </c>
      <c r="I50" s="35">
        <f>'[5]вспомогат'!K47</f>
        <v>98.11768037204277</v>
      </c>
      <c r="J50" s="36">
        <f>'[5]вспомогат'!L47</f>
        <v>-47396.62000000011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3063807.58</v>
      </c>
      <c r="F51" s="37">
        <f>'[5]вспомогат'!H48</f>
        <v>312039.3799999999</v>
      </c>
      <c r="G51" s="38">
        <f>'[5]вспомогат'!I48</f>
        <v>25.25483362645206</v>
      </c>
      <c r="H51" s="34">
        <f>'[5]вспомогат'!J48</f>
        <v>-923523.6200000001</v>
      </c>
      <c r="I51" s="35">
        <f>'[5]вспомогат'!K48</f>
        <v>78.8893916200506</v>
      </c>
      <c r="J51" s="36">
        <f>'[5]вспомогат'!L48</f>
        <v>-819867.4199999999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7262952.44</v>
      </c>
      <c r="F52" s="37">
        <f>'[5]вспомогат'!H49</f>
        <v>564592.8900000006</v>
      </c>
      <c r="G52" s="38">
        <f>'[5]вспомогат'!I49</f>
        <v>39.87519528215274</v>
      </c>
      <c r="H52" s="34">
        <f>'[5]вспомогат'!J49</f>
        <v>-851307.1099999994</v>
      </c>
      <c r="I52" s="35">
        <f>'[5]вспомогат'!K49</f>
        <v>106.87240472578361</v>
      </c>
      <c r="J52" s="36">
        <f>'[5]вспомогат'!L49</f>
        <v>467042.4400000004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3130251.75</v>
      </c>
      <c r="F53" s="37">
        <f>'[5]вспомогат'!H50</f>
        <v>234737.3799999999</v>
      </c>
      <c r="G53" s="38">
        <f>'[5]вспомогат'!I50</f>
        <v>31.056079910035045</v>
      </c>
      <c r="H53" s="34">
        <f>'[5]вспомогат'!J50</f>
        <v>-521112.6200000001</v>
      </c>
      <c r="I53" s="35">
        <f>'[5]вспомогат'!K50</f>
        <v>92.28086237047816</v>
      </c>
      <c r="J53" s="36">
        <f>'[5]вспомогат'!L50</f>
        <v>-261840.25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2845785.18</v>
      </c>
      <c r="F54" s="37">
        <f>'[5]вспомогат'!H51</f>
        <v>167523.68999999994</v>
      </c>
      <c r="G54" s="38">
        <f>'[5]вспомогат'!I51</f>
        <v>34.4026470890235</v>
      </c>
      <c r="H54" s="34">
        <f>'[5]вспомогат'!J51</f>
        <v>-319426.31000000006</v>
      </c>
      <c r="I54" s="35">
        <f>'[5]вспомогат'!K51</f>
        <v>109.45201324600103</v>
      </c>
      <c r="J54" s="36">
        <f>'[5]вспомогат'!L51</f>
        <v>245755.18000000017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16736485.96</v>
      </c>
      <c r="F55" s="37">
        <f>'[5]вспомогат'!H52</f>
        <v>1090759.9700000007</v>
      </c>
      <c r="G55" s="38">
        <f>'[5]вспомогат'!I52</f>
        <v>27.861046487867196</v>
      </c>
      <c r="H55" s="34">
        <f>'[5]вспомогат'!J52</f>
        <v>-2824240.0299999993</v>
      </c>
      <c r="I55" s="35">
        <f>'[5]вспомогат'!K52</f>
        <v>101.46584030021766</v>
      </c>
      <c r="J55" s="36">
        <f>'[5]вспомогат'!L52</f>
        <v>241785.9600000009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20825761.3</v>
      </c>
      <c r="F56" s="37">
        <f>'[5]вспомогат'!H53</f>
        <v>1775263.4200000018</v>
      </c>
      <c r="G56" s="38">
        <f>'[5]вспомогат'!I53</f>
        <v>38.71768223889784</v>
      </c>
      <c r="H56" s="34">
        <f>'[5]вспомогат'!J53</f>
        <v>-2809885.579999998</v>
      </c>
      <c r="I56" s="35">
        <f>'[5]вспомогат'!K53</f>
        <v>94.26996409814963</v>
      </c>
      <c r="J56" s="36">
        <f>'[5]вспомогат'!L53</f>
        <v>-1265857.6999999993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10352471.15</v>
      </c>
      <c r="F57" s="37">
        <f>'[5]вспомогат'!H54</f>
        <v>785979.0899999999</v>
      </c>
      <c r="G57" s="38">
        <f>'[5]вспомогат'!I54</f>
        <v>43.15247007796199</v>
      </c>
      <c r="H57" s="34">
        <f>'[5]вспомогат'!J54</f>
        <v>-1035420.9100000001</v>
      </c>
      <c r="I57" s="35">
        <f>'[5]вспомогат'!K54</f>
        <v>116.74951253207027</v>
      </c>
      <c r="J57" s="36">
        <f>'[5]вспомогат'!L54</f>
        <v>1485221.1500000004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19694424.48</v>
      </c>
      <c r="F58" s="37">
        <f>'[5]вспомогат'!H55</f>
        <v>1037331.9900000021</v>
      </c>
      <c r="G58" s="38">
        <f>'[5]вспомогат'!I55</f>
        <v>22.543530512693618</v>
      </c>
      <c r="H58" s="34">
        <f>'[5]вспомогат'!J55</f>
        <v>-3564130.009999998</v>
      </c>
      <c r="I58" s="35">
        <f>'[5]вспомогат'!K55</f>
        <v>128.76967639519108</v>
      </c>
      <c r="J58" s="36">
        <f>'[5]вспомогат'!L55</f>
        <v>4400121.48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23158683.1</v>
      </c>
      <c r="F59" s="37">
        <f>'[5]вспомогат'!H56</f>
        <v>1900782.3100000024</v>
      </c>
      <c r="G59" s="38">
        <f>'[5]вспомогат'!I56</f>
        <v>39.80037459771059</v>
      </c>
      <c r="H59" s="34">
        <f>'[5]вспомогат'!J56</f>
        <v>-2875007.6899999976</v>
      </c>
      <c r="I59" s="35">
        <f>'[5]вспомогат'!K56</f>
        <v>97.08106457368783</v>
      </c>
      <c r="J59" s="36">
        <f>'[5]вспомогат'!L56</f>
        <v>-696311.8999999985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3259346.26</v>
      </c>
      <c r="F60" s="37">
        <f>'[5]вспомогат'!H57</f>
        <v>234898.48999999976</v>
      </c>
      <c r="G60" s="38">
        <f>'[5]вспомогат'!I57</f>
        <v>30.229754042242106</v>
      </c>
      <c r="H60" s="34">
        <f>'[5]вспомогат'!J57</f>
        <v>-542145.5100000002</v>
      </c>
      <c r="I60" s="35">
        <f>'[5]вспомогат'!K57</f>
        <v>90.62651218142284</v>
      </c>
      <c r="J60" s="36">
        <f>'[5]вспомогат'!L57</f>
        <v>-337113.7400000002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18318355.76</v>
      </c>
      <c r="F61" s="37">
        <f>'[5]вспомогат'!H58</f>
        <v>1954412.9200000018</v>
      </c>
      <c r="G61" s="38">
        <f>'[5]вспомогат'!I58</f>
        <v>53.19466412924938</v>
      </c>
      <c r="H61" s="34">
        <f>'[5]вспомогат'!J58</f>
        <v>-1719664.0799999982</v>
      </c>
      <c r="I61" s="35">
        <f>'[5]вспомогат'!K58</f>
        <v>104.60092825667992</v>
      </c>
      <c r="J61" s="36">
        <f>'[5]вспомогат'!L58</f>
        <v>805742.7600000016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3907386.06</v>
      </c>
      <c r="F62" s="37">
        <f>'[5]вспомогат'!H59</f>
        <v>177080.53000000026</v>
      </c>
      <c r="G62" s="38">
        <f>'[5]вспомогат'!I59</f>
        <v>22.78958307594106</v>
      </c>
      <c r="H62" s="34">
        <f>'[5]вспомогат'!J59</f>
        <v>-599943.4699999997</v>
      </c>
      <c r="I62" s="35">
        <f>'[5]вспомогат'!K59</f>
        <v>97.19575684307932</v>
      </c>
      <c r="J62" s="36">
        <f>'[5]вспомогат'!L59</f>
        <v>-112733.93999999994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4934825.01</v>
      </c>
      <c r="F63" s="37">
        <f>'[5]вспомогат'!H60</f>
        <v>581867.4699999997</v>
      </c>
      <c r="G63" s="38">
        <f>'[5]вспомогат'!I60</f>
        <v>61.52054535266065</v>
      </c>
      <c r="H63" s="34">
        <f>'[5]вспомогат'!J60</f>
        <v>-363942.53000000026</v>
      </c>
      <c r="I63" s="35">
        <f>'[5]вспомогат'!K60</f>
        <v>140.18951140731397</v>
      </c>
      <c r="J63" s="36">
        <f>'[5]вспомогат'!L60</f>
        <v>1414715.0099999998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2485434.84</v>
      </c>
      <c r="F64" s="37">
        <f>'[5]вспомогат'!H61</f>
        <v>120977.37999999989</v>
      </c>
      <c r="G64" s="38">
        <f>'[5]вспомогат'!I61</f>
        <v>22.68727156115736</v>
      </c>
      <c r="H64" s="34">
        <f>'[5]вспомогат'!J61</f>
        <v>-412261.6200000001</v>
      </c>
      <c r="I64" s="35">
        <f>'[5]вспомогат'!K61</f>
        <v>89.29363808812116</v>
      </c>
      <c r="J64" s="36">
        <f>'[5]вспомогат'!L61</f>
        <v>-298005.16000000015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2557483.59</v>
      </c>
      <c r="F65" s="37">
        <f>'[5]вспомогат'!H62</f>
        <v>137249.40999999968</v>
      </c>
      <c r="G65" s="38">
        <f>'[5]вспомогат'!I62</f>
        <v>23.17619216480913</v>
      </c>
      <c r="H65" s="34">
        <f>'[5]вспомогат'!J62</f>
        <v>-454950.5900000003</v>
      </c>
      <c r="I65" s="35">
        <f>'[5]вспомогат'!K62</f>
        <v>90.91335501759625</v>
      </c>
      <c r="J65" s="36">
        <f>'[5]вспомогат'!L62</f>
        <v>-255616.41000000015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2546656.84</v>
      </c>
      <c r="F66" s="37">
        <f>'[5]вспомогат'!H63</f>
        <v>151925.8799999999</v>
      </c>
      <c r="G66" s="38">
        <f>'[5]вспомогат'!I63</f>
        <v>55.81590868177122</v>
      </c>
      <c r="H66" s="34">
        <f>'[5]вспомогат'!J63</f>
        <v>-120265.12000000011</v>
      </c>
      <c r="I66" s="35">
        <f>'[5]вспомогат'!K63</f>
        <v>136.09257679819245</v>
      </c>
      <c r="J66" s="36">
        <f>'[5]вспомогат'!L63</f>
        <v>675388.8399999999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4596183.74</v>
      </c>
      <c r="F67" s="37">
        <f>'[5]вспомогат'!H64</f>
        <v>274225.9900000002</v>
      </c>
      <c r="G67" s="38">
        <f>'[5]вспомогат'!I64</f>
        <v>32.82806881030481</v>
      </c>
      <c r="H67" s="34">
        <f>'[5]вспомогат'!J64</f>
        <v>-561114.0099999998</v>
      </c>
      <c r="I67" s="35">
        <f>'[5]вспомогат'!K64</f>
        <v>127.76493248549289</v>
      </c>
      <c r="J67" s="36">
        <f>'[5]вспомогат'!L64</f>
        <v>998808.7400000002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2985737.8</v>
      </c>
      <c r="F68" s="37">
        <f>'[5]вспомогат'!H65</f>
        <v>164689.1799999997</v>
      </c>
      <c r="G68" s="38">
        <f>'[5]вспомогат'!I65</f>
        <v>36.82426939158815</v>
      </c>
      <c r="H68" s="34">
        <f>'[5]вспомогат'!J65</f>
        <v>-282540.8200000003</v>
      </c>
      <c r="I68" s="35">
        <f>'[5]вспомогат'!K65</f>
        <v>101.81544075021311</v>
      </c>
      <c r="J68" s="36">
        <f>'[5]вспомогат'!L65</f>
        <v>53237.799999999814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9379772.16</v>
      </c>
      <c r="F69" s="37">
        <f>'[5]вспомогат'!H66</f>
        <v>789488.9199999999</v>
      </c>
      <c r="G69" s="38">
        <f>'[5]вспомогат'!I66</f>
        <v>40.735536746601284</v>
      </c>
      <c r="H69" s="34">
        <f>'[5]вспомогат'!J66</f>
        <v>-1148595.08</v>
      </c>
      <c r="I69" s="35">
        <f>'[5]вспомогат'!K66</f>
        <v>105.35349325513472</v>
      </c>
      <c r="J69" s="36">
        <f>'[5]вспомогат'!L66</f>
        <v>476629.16000000015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16171323.99</v>
      </c>
      <c r="F70" s="37">
        <f>'[5]вспомогат'!H67</f>
        <v>815244.3200000003</v>
      </c>
      <c r="G70" s="38">
        <f>'[5]вспомогат'!I67</f>
        <v>25.27138667025424</v>
      </c>
      <c r="H70" s="34">
        <f>'[5]вспомогат'!J67</f>
        <v>-2410713.6799999997</v>
      </c>
      <c r="I70" s="35">
        <f>'[5]вспомогат'!K67</f>
        <v>88.21574500852682</v>
      </c>
      <c r="J70" s="36">
        <f>'[5]вспомогат'!L67</f>
        <v>-2160238.01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23223205.75</v>
      </c>
      <c r="F71" s="37">
        <f>'[5]вспомогат'!H68</f>
        <v>1828118.3900000006</v>
      </c>
      <c r="G71" s="38">
        <f>'[5]вспомогат'!I68</f>
        <v>36.94199108882702</v>
      </c>
      <c r="H71" s="34">
        <f>'[5]вспомогат'!J68</f>
        <v>-3120500.6099999994</v>
      </c>
      <c r="I71" s="35">
        <f>'[5]вспомогат'!K68</f>
        <v>92.34132735018684</v>
      </c>
      <c r="J71" s="36">
        <f>'[5]вспомогат'!L68</f>
        <v>-1926103.25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4666707.28</v>
      </c>
      <c r="F72" s="37">
        <f>'[5]вспомогат'!H69</f>
        <v>461735.9000000004</v>
      </c>
      <c r="G72" s="38">
        <f>'[5]вспомогат'!I69</f>
        <v>38.50366077384926</v>
      </c>
      <c r="H72" s="34">
        <f>'[5]вспомогат'!J69</f>
        <v>-737464.0999999996</v>
      </c>
      <c r="I72" s="35">
        <f>'[5]вспомогат'!K69</f>
        <v>87.74480172981104</v>
      </c>
      <c r="J72" s="36">
        <f>'[5]вспомогат'!L69</f>
        <v>-651792.7199999997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2185597.57</v>
      </c>
      <c r="F73" s="37">
        <f>'[5]вспомогат'!H70</f>
        <v>130407.19999999972</v>
      </c>
      <c r="G73" s="38">
        <f>'[5]вспомогат'!I70</f>
        <v>20.53074718977293</v>
      </c>
      <c r="H73" s="34">
        <f>'[5]вспомогат'!J70</f>
        <v>-504772.8000000003</v>
      </c>
      <c r="I73" s="35">
        <f>'[5]вспомогат'!K70</f>
        <v>90.51105382382295</v>
      </c>
      <c r="J73" s="36">
        <f>'[5]вспомогат'!L70</f>
        <v>-229132.43000000017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1393001.94</v>
      </c>
      <c r="F74" s="37">
        <f>'[5]вспомогат'!H71</f>
        <v>153312.29000000004</v>
      </c>
      <c r="G74" s="38">
        <f>'[5]вспомогат'!I71</f>
        <v>26.878596674544355</v>
      </c>
      <c r="H74" s="34">
        <f>'[5]вспомогат'!J71</f>
        <v>-417075.70999999996</v>
      </c>
      <c r="I74" s="35">
        <f>'[5]вспомогат'!K71</f>
        <v>77.15590011952777</v>
      </c>
      <c r="J74" s="36">
        <f>'[5]вспомогат'!L71</f>
        <v>-412436.06000000006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304132681.29999995</v>
      </c>
      <c r="F75" s="40">
        <f>SUM(F39:F74)</f>
        <v>23238946.80000001</v>
      </c>
      <c r="G75" s="41">
        <f>F75/D75*100</f>
        <v>34.79057266889831</v>
      </c>
      <c r="H75" s="40">
        <f>SUM(H39:H74)</f>
        <v>-43557731.19999999</v>
      </c>
      <c r="I75" s="42">
        <f>E75/C75*100</f>
        <v>98.81644535488188</v>
      </c>
      <c r="J75" s="40">
        <f>SUM(J39:J74)</f>
        <v>-3642689.699999996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3870799804</v>
      </c>
      <c r="D76" s="54">
        <f>'[5]вспомогат'!D72</f>
        <v>842607179</v>
      </c>
      <c r="E76" s="54">
        <f>'[5]вспомогат'!G72</f>
        <v>3603244235.6000013</v>
      </c>
      <c r="F76" s="54">
        <f>'[5]вспомогат'!H72</f>
        <v>337383952.78000045</v>
      </c>
      <c r="G76" s="55">
        <f>'[5]вспомогат'!I72</f>
        <v>40.040479263469514</v>
      </c>
      <c r="H76" s="54">
        <f>'[5]вспомогат'!J72</f>
        <v>-505223226.21999955</v>
      </c>
      <c r="I76" s="55">
        <f>'[5]вспомогат'!K72</f>
        <v>93.08784793975879</v>
      </c>
      <c r="J76" s="54">
        <f>'[5]вспомогат'!L72</f>
        <v>-267555568.39999995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14.05.2018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2018-05-15T06:00:24Z</dcterms:created>
  <dcterms:modified xsi:type="dcterms:W3CDTF">2018-05-15T06:06:01Z</dcterms:modified>
  <cp:category/>
  <cp:version/>
  <cp:contentType/>
  <cp:contentStatus/>
</cp:coreProperties>
</file>