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7555" windowHeight="92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<sst xmlns="http://schemas.openxmlformats.org/spreadsheetml/2006/main" count="84" uniqueCount="79">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</sst>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11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11.05.2018</v>
          </cell>
        </row>
        <row r="6">
          <cell r="G6" t="str">
            <v>Фактично надійшло на 11.05.2018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646075164.85</v>
          </cell>
          <cell r="H10">
            <v>52459980.110000014</v>
          </cell>
          <cell r="I10">
            <v>25.577171127721606</v>
          </cell>
          <cell r="J10">
            <v>-152644719.89</v>
          </cell>
          <cell r="K10">
            <v>88.37381133270205</v>
          </cell>
          <cell r="L10">
            <v>-84995675.14999998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1688945865.92</v>
          </cell>
          <cell r="H11">
            <v>154718929.8000002</v>
          </cell>
          <cell r="I11">
            <v>42.226782150655076</v>
          </cell>
          <cell r="J11">
            <v>-211681070.1999998</v>
          </cell>
          <cell r="K11">
            <v>91.46964675120705</v>
          </cell>
          <cell r="L11">
            <v>-157509134.07999992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135528130.62</v>
          </cell>
          <cell r="H12">
            <v>9596848.730000004</v>
          </cell>
          <cell r="I12">
            <v>28.249985818854668</v>
          </cell>
          <cell r="J12">
            <v>-24374314.269999996</v>
          </cell>
          <cell r="K12">
            <v>92.26757233874385</v>
          </cell>
          <cell r="L12">
            <v>-11357852.379999995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206560853.6</v>
          </cell>
          <cell r="H13">
            <v>18499167.150000006</v>
          </cell>
          <cell r="I13">
            <v>45.272327512314334</v>
          </cell>
          <cell r="J13">
            <v>-22362807.849999994</v>
          </cell>
          <cell r="K13">
            <v>95.8540614951195</v>
          </cell>
          <cell r="L13">
            <v>-8934296.400000006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186005583.77</v>
          </cell>
          <cell r="H14">
            <v>14576123.550000012</v>
          </cell>
          <cell r="I14">
            <v>35.14520796161453</v>
          </cell>
          <cell r="J14">
            <v>-26897876.449999988</v>
          </cell>
          <cell r="K14">
            <v>90.20551874860574</v>
          </cell>
          <cell r="L14">
            <v>-20196416.22999999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26595657.75</v>
          </cell>
          <cell r="H15">
            <v>2219024.25</v>
          </cell>
          <cell r="I15">
            <v>36.695676439946425</v>
          </cell>
          <cell r="J15">
            <v>-3828075.75</v>
          </cell>
          <cell r="K15">
            <v>88.44817204980512</v>
          </cell>
          <cell r="L15">
            <v>-3473542.25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12630749.75</v>
          </cell>
          <cell r="H16">
            <v>612488.8900000006</v>
          </cell>
          <cell r="I16">
            <v>23.198904385827714</v>
          </cell>
          <cell r="J16">
            <v>-2027674.1099999994</v>
          </cell>
          <cell r="K16">
            <v>99.40147612267224</v>
          </cell>
          <cell r="L16">
            <v>-76053.25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90493314.62</v>
          </cell>
          <cell r="H17">
            <v>8793279.710000008</v>
          </cell>
          <cell r="I17">
            <v>46.206748944958484</v>
          </cell>
          <cell r="J17">
            <v>-10237013.289999992</v>
          </cell>
          <cell r="K17">
            <v>105.41252905902292</v>
          </cell>
          <cell r="L17">
            <v>4646484.620000005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59740</v>
          </cell>
          <cell r="H18">
            <v>3400</v>
          </cell>
          <cell r="I18">
            <v>48.226950354609926</v>
          </cell>
          <cell r="J18">
            <v>-3650</v>
          </cell>
          <cell r="K18">
            <v>168.995756718529</v>
          </cell>
          <cell r="L18">
            <v>24390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1539444.17</v>
          </cell>
          <cell r="H19">
            <v>86680.33999999985</v>
          </cell>
          <cell r="I19">
            <v>42.16892802412972</v>
          </cell>
          <cell r="J19">
            <v>-118874.66000000015</v>
          </cell>
          <cell r="K19">
            <v>149.34532763546582</v>
          </cell>
          <cell r="L19">
            <v>508649.1699999999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42389005.25</v>
          </cell>
          <cell r="H20">
            <v>4169058.219999999</v>
          </cell>
          <cell r="I20">
            <v>47.61915238635554</v>
          </cell>
          <cell r="J20">
            <v>-4585944.780000001</v>
          </cell>
          <cell r="K20">
            <v>105.106837445771</v>
          </cell>
          <cell r="L20">
            <v>2059559.25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9369903.83</v>
          </cell>
          <cell r="H21">
            <v>582929.7300000004</v>
          </cell>
          <cell r="I21">
            <v>33.2161262934768</v>
          </cell>
          <cell r="J21">
            <v>-1172030.2699999996</v>
          </cell>
          <cell r="K21">
            <v>114.76368273946294</v>
          </cell>
          <cell r="L21">
            <v>1205383.83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19797609.57</v>
          </cell>
          <cell r="H22">
            <v>1389401.0199999996</v>
          </cell>
          <cell r="I22">
            <v>31.554633944712425</v>
          </cell>
          <cell r="J22">
            <v>-3013758.9800000004</v>
          </cell>
          <cell r="K22">
            <v>97.65606791171813</v>
          </cell>
          <cell r="L22">
            <v>-475180.4299999997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2324523.65</v>
          </cell>
          <cell r="H23">
            <v>175266</v>
          </cell>
          <cell r="I23">
            <v>29.851819048916745</v>
          </cell>
          <cell r="J23">
            <v>-411854</v>
          </cell>
          <cell r="K23">
            <v>92.02437106762623</v>
          </cell>
          <cell r="L23">
            <v>-201463.3500000001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13144193.49</v>
          </cell>
          <cell r="H24">
            <v>643273.7400000002</v>
          </cell>
          <cell r="I24">
            <v>26.944260424625043</v>
          </cell>
          <cell r="J24">
            <v>-1744150.2599999998</v>
          </cell>
          <cell r="K24">
            <v>101.5141910795795</v>
          </cell>
          <cell r="L24">
            <v>196059.49000000022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34484697.35</v>
          </cell>
          <cell r="H25">
            <v>2267272.3900000006</v>
          </cell>
          <cell r="I25">
            <v>26.52097273838198</v>
          </cell>
          <cell r="J25">
            <v>-6281706.609999999</v>
          </cell>
          <cell r="K25">
            <v>84.67578600678183</v>
          </cell>
          <cell r="L25">
            <v>-6240873.6499999985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18676861.63</v>
          </cell>
          <cell r="H26">
            <v>1340181.9499999993</v>
          </cell>
          <cell r="I26">
            <v>34.01537463863569</v>
          </cell>
          <cell r="J26">
            <v>-2599748.0500000007</v>
          </cell>
          <cell r="K26">
            <v>97.74132311028727</v>
          </cell>
          <cell r="L26">
            <v>-431598.37000000104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16683847.44</v>
          </cell>
          <cell r="H27">
            <v>949260.1999999993</v>
          </cell>
          <cell r="I27">
            <v>24.683722803666317</v>
          </cell>
          <cell r="J27">
            <v>-2896432.8000000007</v>
          </cell>
          <cell r="K27">
            <v>87.56519525632052</v>
          </cell>
          <cell r="L27">
            <v>-2369210.5600000005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51002.07</v>
          </cell>
          <cell r="H28">
            <v>1563</v>
          </cell>
          <cell r="I28">
            <v>39.92337164750958</v>
          </cell>
          <cell r="J28">
            <v>-2352</v>
          </cell>
          <cell r="K28">
            <v>102.49612138263666</v>
          </cell>
          <cell r="L28">
            <v>1242.0699999999997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60103953.11</v>
          </cell>
          <cell r="H29">
            <v>5160313.130000003</v>
          </cell>
          <cell r="I29">
            <v>37.391010224951266</v>
          </cell>
          <cell r="J29">
            <v>-8640632.869999997</v>
          </cell>
          <cell r="K29">
            <v>90.36593105217214</v>
          </cell>
          <cell r="L29">
            <v>-6407786.890000001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12437078.95</v>
          </cell>
          <cell r="H30">
            <v>509952.7299999986</v>
          </cell>
          <cell r="I30">
            <v>20.62487558204946</v>
          </cell>
          <cell r="J30">
            <v>-1962560.2700000014</v>
          </cell>
          <cell r="K30">
            <v>102.62465573677424</v>
          </cell>
          <cell r="L30">
            <v>318081.94999999925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9852967.43</v>
          </cell>
          <cell r="H31">
            <v>631149.4000000004</v>
          </cell>
          <cell r="I31">
            <v>33.89933796460911</v>
          </cell>
          <cell r="J31">
            <v>-1230684.5999999996</v>
          </cell>
          <cell r="K31">
            <v>88.89639831708898</v>
          </cell>
          <cell r="L31">
            <v>-1230684.5700000003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11306961.65</v>
          </cell>
          <cell r="H32">
            <v>684488.040000001</v>
          </cell>
          <cell r="I32">
            <v>23.117543533172178</v>
          </cell>
          <cell r="J32">
            <v>-2276414.959999999</v>
          </cell>
          <cell r="K32">
            <v>89.85250256796097</v>
          </cell>
          <cell r="L32">
            <v>-1276952.3499999996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19320711.84</v>
          </cell>
          <cell r="H33">
            <v>1405497.7600000016</v>
          </cell>
          <cell r="I33">
            <v>33.62489533322556</v>
          </cell>
          <cell r="J33">
            <v>-2774434.2399999984</v>
          </cell>
          <cell r="K33">
            <v>99.69808815834693</v>
          </cell>
          <cell r="L33">
            <v>-58508.16000000015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179806.46</v>
          </cell>
          <cell r="H34">
            <v>7612.549999999988</v>
          </cell>
          <cell r="I34">
            <v>39.03871794871789</v>
          </cell>
          <cell r="J34">
            <v>-11887.450000000012</v>
          </cell>
          <cell r="K34">
            <v>197.80688668866887</v>
          </cell>
          <cell r="L34">
            <v>88906.45999999999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2017397.09</v>
          </cell>
          <cell r="H35">
            <v>125335.15000000014</v>
          </cell>
          <cell r="I35">
            <v>22.92618302877319</v>
          </cell>
          <cell r="J35">
            <v>-421354.84999999986</v>
          </cell>
          <cell r="K35">
            <v>88.46940731901876</v>
          </cell>
          <cell r="L35">
            <v>-262935.9099999999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4461960.95</v>
          </cell>
          <cell r="H36">
            <v>132894.75</v>
          </cell>
          <cell r="I36">
            <v>8.24287419103135</v>
          </cell>
          <cell r="J36">
            <v>-1479343.25</v>
          </cell>
          <cell r="K36">
            <v>78.98918713183716</v>
          </cell>
          <cell r="L36">
            <v>-1186864.0499999998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13458250.85</v>
          </cell>
          <cell r="H37">
            <v>910918.0099999998</v>
          </cell>
          <cell r="I37">
            <v>32.78048949886318</v>
          </cell>
          <cell r="J37">
            <v>-1867923.9900000002</v>
          </cell>
          <cell r="K37">
            <v>91.85076698874805</v>
          </cell>
          <cell r="L37">
            <v>-1194050.1500000004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6701891.04</v>
          </cell>
          <cell r="H38">
            <v>548340.79</v>
          </cell>
          <cell r="I38">
            <v>46.140125796747796</v>
          </cell>
          <cell r="J38">
            <v>-640084.21</v>
          </cell>
          <cell r="K38">
            <v>99.65767641271736</v>
          </cell>
          <cell r="L38">
            <v>-23020.959999999963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5150288.56</v>
          </cell>
          <cell r="H39">
            <v>313615.2999999998</v>
          </cell>
          <cell r="I39">
            <v>26.26153910567742</v>
          </cell>
          <cell r="J39">
            <v>-880584.7000000002</v>
          </cell>
          <cell r="K39">
            <v>89.27678690911611</v>
          </cell>
          <cell r="L39">
            <v>-618611.4400000004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6081343.25</v>
          </cell>
          <cell r="H40">
            <v>404246.5</v>
          </cell>
          <cell r="I40">
            <v>59.04718849690922</v>
          </cell>
          <cell r="J40">
            <v>-280369.5</v>
          </cell>
          <cell r="K40">
            <v>135.004156898787</v>
          </cell>
          <cell r="L40">
            <v>1576783.25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9485694.02</v>
          </cell>
          <cell r="H41">
            <v>516912.6500000004</v>
          </cell>
          <cell r="I41">
            <v>56.258131326708224</v>
          </cell>
          <cell r="J41">
            <v>-401910.3499999996</v>
          </cell>
          <cell r="K41">
            <v>115.8035853634001</v>
          </cell>
          <cell r="L41">
            <v>1294502.0199999996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10515314.47</v>
          </cell>
          <cell r="H42">
            <v>1074848.120000001</v>
          </cell>
          <cell r="I42">
            <v>52.69803631628393</v>
          </cell>
          <cell r="J42">
            <v>-964787.879999999</v>
          </cell>
          <cell r="K42">
            <v>95.38647575428128</v>
          </cell>
          <cell r="L42">
            <v>-508590.52999999933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15667993.71</v>
          </cell>
          <cell r="H43">
            <v>1176678.6400000006</v>
          </cell>
          <cell r="I43">
            <v>26.317760236759035</v>
          </cell>
          <cell r="J43">
            <v>-3294365.3599999994</v>
          </cell>
          <cell r="K43">
            <v>86.27253868224757</v>
          </cell>
          <cell r="L43">
            <v>-2493050.289999999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7618834.83</v>
          </cell>
          <cell r="H44">
            <v>626504.1399999997</v>
          </cell>
          <cell r="I44">
            <v>16.38248683199314</v>
          </cell>
          <cell r="J44">
            <v>-3197726.8600000003</v>
          </cell>
          <cell r="K44">
            <v>71.71119602730751</v>
          </cell>
          <cell r="L44">
            <v>-3005496.17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9105371.17</v>
          </cell>
          <cell r="H45">
            <v>762519.4100000001</v>
          </cell>
          <cell r="I45">
            <v>41.79615342662181</v>
          </cell>
          <cell r="J45">
            <v>-1061857.5899999999</v>
          </cell>
          <cell r="K45">
            <v>104.01637839901501</v>
          </cell>
          <cell r="L45">
            <v>351585.1699999999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3069029.07</v>
          </cell>
          <cell r="H46">
            <v>160024.97999999998</v>
          </cell>
          <cell r="I46">
            <v>21.922671627723464</v>
          </cell>
          <cell r="J46">
            <v>-569927.02</v>
          </cell>
          <cell r="K46">
            <v>91.35692685234163</v>
          </cell>
          <cell r="L46">
            <v>-290353.93000000017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2468681.78</v>
          </cell>
          <cell r="H47">
            <v>100413.04999999981</v>
          </cell>
          <cell r="I47">
            <v>17.75192434844405</v>
          </cell>
          <cell r="J47">
            <v>-465232.9500000002</v>
          </cell>
          <cell r="K47">
            <v>98.04176267578504</v>
          </cell>
          <cell r="L47">
            <v>-49308.220000000205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3060299.38</v>
          </cell>
          <cell r="H48">
            <v>308531.1799999997</v>
          </cell>
          <cell r="I48">
            <v>24.970898286853824</v>
          </cell>
          <cell r="J48">
            <v>-927031.8200000003</v>
          </cell>
          <cell r="K48">
            <v>78.79905965354979</v>
          </cell>
          <cell r="L48">
            <v>-823375.6200000001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7238011.59</v>
          </cell>
          <cell r="H49">
            <v>539652.04</v>
          </cell>
          <cell r="I49">
            <v>38.113711420298046</v>
          </cell>
          <cell r="J49">
            <v>-876247.96</v>
          </cell>
          <cell r="K49">
            <v>106.50540678143176</v>
          </cell>
          <cell r="L49">
            <v>442101.58999999985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3114062.68</v>
          </cell>
          <cell r="H50">
            <v>218548.31000000006</v>
          </cell>
          <cell r="I50">
            <v>28.914243566845283</v>
          </cell>
          <cell r="J50">
            <v>-537301.69</v>
          </cell>
          <cell r="K50">
            <v>91.80360320415838</v>
          </cell>
          <cell r="L50">
            <v>-278029.31999999983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2787432.02</v>
          </cell>
          <cell r="H51">
            <v>109170.5299999998</v>
          </cell>
          <cell r="I51">
            <v>22.419248382790798</v>
          </cell>
          <cell r="J51">
            <v>-377779.4700000002</v>
          </cell>
          <cell r="K51">
            <v>107.20768683438268</v>
          </cell>
          <cell r="L51">
            <v>187402.02000000002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16593820.63</v>
          </cell>
          <cell r="H52">
            <v>948094.6400000006</v>
          </cell>
          <cell r="I52">
            <v>24.216976756066426</v>
          </cell>
          <cell r="J52">
            <v>-2966905.3599999994</v>
          </cell>
          <cell r="K52">
            <v>100.60092411501877</v>
          </cell>
          <cell r="L52">
            <v>99120.63000000082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20321760.42</v>
          </cell>
          <cell r="H53">
            <v>1271262.5400000028</v>
          </cell>
          <cell r="I53">
            <v>27.725653844618854</v>
          </cell>
          <cell r="J53">
            <v>-3313886.459999997</v>
          </cell>
          <cell r="K53">
            <v>91.98855194813925</v>
          </cell>
          <cell r="L53">
            <v>-1769858.5799999982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10214616.43</v>
          </cell>
          <cell r="H54">
            <v>648124.3699999992</v>
          </cell>
          <cell r="I54">
            <v>35.58385692324581</v>
          </cell>
          <cell r="J54">
            <v>-1173275.6300000008</v>
          </cell>
          <cell r="K54">
            <v>115.19486233048578</v>
          </cell>
          <cell r="L54">
            <v>1347366.4299999997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19454668.68</v>
          </cell>
          <cell r="H55">
            <v>797576.1900000013</v>
          </cell>
          <cell r="I55">
            <v>17.33310391349535</v>
          </cell>
          <cell r="J55">
            <v>-3803885.8099999987</v>
          </cell>
          <cell r="K55">
            <v>127.2020613165569</v>
          </cell>
          <cell r="L55">
            <v>4160365.6799999997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22746697.14</v>
          </cell>
          <cell r="H56">
            <v>1488796.3500000015</v>
          </cell>
          <cell r="I56">
            <v>31.17382359777129</v>
          </cell>
          <cell r="J56">
            <v>-3286993.6499999985</v>
          </cell>
          <cell r="K56">
            <v>95.35402183064805</v>
          </cell>
          <cell r="L56">
            <v>-1108297.8599999994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3227787.4</v>
          </cell>
          <cell r="H57">
            <v>203339.6299999999</v>
          </cell>
          <cell r="I57">
            <v>26.168354687765415</v>
          </cell>
          <cell r="J57">
            <v>-573704.3700000001</v>
          </cell>
          <cell r="K57">
            <v>89.74901430851449</v>
          </cell>
          <cell r="L57">
            <v>-368672.6000000001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18035504.93</v>
          </cell>
          <cell r="H58">
            <v>1671562.0899999999</v>
          </cell>
          <cell r="I58">
            <v>45.496109362977414</v>
          </cell>
          <cell r="J58">
            <v>-2002514.9100000001</v>
          </cell>
          <cell r="K58">
            <v>102.98580189032897</v>
          </cell>
          <cell r="L58">
            <v>522891.9299999997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3880139</v>
          </cell>
          <cell r="H59">
            <v>149833.4700000002</v>
          </cell>
          <cell r="I59">
            <v>19.28299125895728</v>
          </cell>
          <cell r="J59">
            <v>-627190.5299999998</v>
          </cell>
          <cell r="K59">
            <v>96.51798951275087</v>
          </cell>
          <cell r="L59">
            <v>-139981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4841334.51</v>
          </cell>
          <cell r="H60">
            <v>488376.96999999974</v>
          </cell>
          <cell r="I60">
            <v>51.63584335120159</v>
          </cell>
          <cell r="J60">
            <v>-457433.03000000026</v>
          </cell>
          <cell r="K60">
            <v>137.5336142904625</v>
          </cell>
          <cell r="L60">
            <v>1321224.5099999998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2478557.01</v>
          </cell>
          <cell r="H61">
            <v>114099.54999999981</v>
          </cell>
          <cell r="I61">
            <v>21.397450299021607</v>
          </cell>
          <cell r="J61">
            <v>-419139.4500000002</v>
          </cell>
          <cell r="K61">
            <v>89.04653989308193</v>
          </cell>
          <cell r="L61">
            <v>-304882.9900000002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2520727.39</v>
          </cell>
          <cell r="H62">
            <v>100493.20999999996</v>
          </cell>
          <cell r="I62">
            <v>16.969471462343797</v>
          </cell>
          <cell r="J62">
            <v>-491706.79000000004</v>
          </cell>
          <cell r="K62">
            <v>89.60674664960364</v>
          </cell>
          <cell r="L62">
            <v>-292372.60999999987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2543378.67</v>
          </cell>
          <cell r="H63">
            <v>148647.70999999996</v>
          </cell>
          <cell r="I63">
            <v>54.61154483432588</v>
          </cell>
          <cell r="J63">
            <v>-123543.29000000004</v>
          </cell>
          <cell r="K63">
            <v>135.91739237778876</v>
          </cell>
          <cell r="L63">
            <v>672110.6699999999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4568416.62</v>
          </cell>
          <cell r="H64">
            <v>246458.8700000001</v>
          </cell>
          <cell r="I64">
            <v>29.50401872291523</v>
          </cell>
          <cell r="J64">
            <v>-588881.1299999999</v>
          </cell>
          <cell r="K64">
            <v>126.99306077348066</v>
          </cell>
          <cell r="L64">
            <v>971041.6200000001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2917386.77</v>
          </cell>
          <cell r="H65">
            <v>96338.1499999999</v>
          </cell>
          <cell r="I65">
            <v>21.54107506204859</v>
          </cell>
          <cell r="J65">
            <v>-350891.8500000001</v>
          </cell>
          <cell r="K65">
            <v>99.48462983802216</v>
          </cell>
          <cell r="L65">
            <v>-15113.229999999981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9252716.39</v>
          </cell>
          <cell r="H66">
            <v>662433.1500000004</v>
          </cell>
          <cell r="I66">
            <v>34.17979561257409</v>
          </cell>
          <cell r="J66">
            <v>-1275650.8499999996</v>
          </cell>
          <cell r="K66">
            <v>103.92640430463716</v>
          </cell>
          <cell r="L66">
            <v>349573.3900000006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16000988.79</v>
          </cell>
          <cell r="H67">
            <v>644909.1199999992</v>
          </cell>
          <cell r="I67">
            <v>19.99124353137887</v>
          </cell>
          <cell r="J67">
            <v>-2581048.880000001</v>
          </cell>
          <cell r="K67">
            <v>87.28655414088553</v>
          </cell>
          <cell r="L67">
            <v>-2330573.210000001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22874093.51</v>
          </cell>
          <cell r="H68">
            <v>1479006.1500000022</v>
          </cell>
          <cell r="I68">
            <v>29.887250362171798</v>
          </cell>
          <cell r="J68">
            <v>-3469612.8499999978</v>
          </cell>
          <cell r="K68">
            <v>90.95316897175982</v>
          </cell>
          <cell r="L68">
            <v>-2275215.4899999984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4617219.25</v>
          </cell>
          <cell r="H69">
            <v>412247.8700000001</v>
          </cell>
          <cell r="I69">
            <v>34.376907104736496</v>
          </cell>
          <cell r="J69">
            <v>-786952.1299999999</v>
          </cell>
          <cell r="K69">
            <v>86.81431324621603</v>
          </cell>
          <cell r="L69">
            <v>-701280.75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2153427.68</v>
          </cell>
          <cell r="H70">
            <v>98237.31000000006</v>
          </cell>
          <cell r="I70">
            <v>15.466058440127217</v>
          </cell>
          <cell r="J70">
            <v>-536942.69</v>
          </cell>
          <cell r="K70">
            <v>89.17881833579739</v>
          </cell>
          <cell r="L70">
            <v>-261302.31999999983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1384684.24</v>
          </cell>
          <cell r="H71">
            <v>144994.59000000008</v>
          </cell>
          <cell r="I71">
            <v>25.420343695870194</v>
          </cell>
          <cell r="J71">
            <v>-425393.4099999999</v>
          </cell>
          <cell r="K71">
            <v>76.69519750885935</v>
          </cell>
          <cell r="L71">
            <v>-420753.76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3567187410.6899996</v>
          </cell>
          <cell r="H72">
            <v>301327127.8700002</v>
          </cell>
          <cell r="I72">
            <v>35.76128181433405</v>
          </cell>
          <cell r="J72">
            <v>-541280051.1299999</v>
          </cell>
          <cell r="K72">
            <v>92.15633955038817</v>
          </cell>
          <cell r="L72">
            <v>-303612393.31000006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83" sqref="F83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646075164.85</v>
      </c>
      <c r="F10" s="32">
        <f>'[5]вспомогат'!H10</f>
        <v>52459980.110000014</v>
      </c>
      <c r="G10" s="33">
        <f>'[5]вспомогат'!I10</f>
        <v>25.577171127721606</v>
      </c>
      <c r="H10" s="34">
        <f>'[5]вспомогат'!J10</f>
        <v>-152644719.89</v>
      </c>
      <c r="I10" s="35">
        <f>'[5]вспомогат'!K10</f>
        <v>88.37381133270205</v>
      </c>
      <c r="J10" s="36">
        <f>'[5]вспомогат'!L10</f>
        <v>-84995675.14999998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1688945865.92</v>
      </c>
      <c r="F12" s="37">
        <f>'[5]вспомогат'!H11</f>
        <v>154718929.8000002</v>
      </c>
      <c r="G12" s="38">
        <f>'[5]вспомогат'!I11</f>
        <v>42.226782150655076</v>
      </c>
      <c r="H12" s="34">
        <f>'[5]вспомогат'!J11</f>
        <v>-211681070.1999998</v>
      </c>
      <c r="I12" s="35">
        <f>'[5]вспомогат'!K11</f>
        <v>91.46964675120705</v>
      </c>
      <c r="J12" s="36">
        <f>'[5]вспомогат'!L11</f>
        <v>-157509134.07999992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135528130.62</v>
      </c>
      <c r="F13" s="37">
        <f>'[5]вспомогат'!H12</f>
        <v>9596848.730000004</v>
      </c>
      <c r="G13" s="38">
        <f>'[5]вспомогат'!I12</f>
        <v>28.249985818854668</v>
      </c>
      <c r="H13" s="34">
        <f>'[5]вспомогат'!J12</f>
        <v>-24374314.269999996</v>
      </c>
      <c r="I13" s="35">
        <f>'[5]вспомогат'!K12</f>
        <v>92.26757233874385</v>
      </c>
      <c r="J13" s="36">
        <f>'[5]вспомогат'!L12</f>
        <v>-11357852.379999995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206560853.6</v>
      </c>
      <c r="F14" s="37">
        <f>'[5]вспомогат'!H13</f>
        <v>18499167.150000006</v>
      </c>
      <c r="G14" s="38">
        <f>'[5]вспомогат'!I13</f>
        <v>45.272327512314334</v>
      </c>
      <c r="H14" s="34">
        <f>'[5]вспомогат'!J13</f>
        <v>-22362807.849999994</v>
      </c>
      <c r="I14" s="35">
        <f>'[5]вспомогат'!K13</f>
        <v>95.8540614951195</v>
      </c>
      <c r="J14" s="36">
        <f>'[5]вспомогат'!L13</f>
        <v>-8934296.400000006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186005583.77</v>
      </c>
      <c r="F15" s="37">
        <f>'[5]вспомогат'!H14</f>
        <v>14576123.550000012</v>
      </c>
      <c r="G15" s="38">
        <f>'[5]вспомогат'!I14</f>
        <v>35.14520796161453</v>
      </c>
      <c r="H15" s="34">
        <f>'[5]вспомогат'!J14</f>
        <v>-26897876.449999988</v>
      </c>
      <c r="I15" s="35">
        <f>'[5]вспомогат'!K14</f>
        <v>90.20551874860574</v>
      </c>
      <c r="J15" s="36">
        <f>'[5]вспомогат'!L14</f>
        <v>-20196416.22999999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26595657.75</v>
      </c>
      <c r="F16" s="37">
        <f>'[5]вспомогат'!H15</f>
        <v>2219024.25</v>
      </c>
      <c r="G16" s="38">
        <f>'[5]вспомогат'!I15</f>
        <v>36.695676439946425</v>
      </c>
      <c r="H16" s="34">
        <f>'[5]вспомогат'!J15</f>
        <v>-3828075.75</v>
      </c>
      <c r="I16" s="35">
        <f>'[5]вспомогат'!K15</f>
        <v>88.44817204980512</v>
      </c>
      <c r="J16" s="36">
        <f>'[5]вспомогат'!L15</f>
        <v>-3473542.25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2243636091.66</v>
      </c>
      <c r="F17" s="40">
        <f>SUM(F12:F16)</f>
        <v>199610093.48000023</v>
      </c>
      <c r="G17" s="41">
        <f>F17/D17*100</f>
        <v>40.84058570966299</v>
      </c>
      <c r="H17" s="40">
        <f>SUM(H12:H16)</f>
        <v>-289144144.51999974</v>
      </c>
      <c r="I17" s="42">
        <f>E17/C17*100</f>
        <v>91.76022914737216</v>
      </c>
      <c r="J17" s="40">
        <f>SUM(J12:J16)</f>
        <v>-201471241.3399999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12630749.75</v>
      </c>
      <c r="F18" s="44">
        <f>'[5]вспомогат'!H16</f>
        <v>612488.8900000006</v>
      </c>
      <c r="G18" s="45">
        <f>'[5]вспомогат'!I16</f>
        <v>23.198904385827714</v>
      </c>
      <c r="H18" s="46">
        <f>'[5]вспомогат'!J16</f>
        <v>-2027674.1099999994</v>
      </c>
      <c r="I18" s="47">
        <f>'[5]вспомогат'!K16</f>
        <v>99.40147612267224</v>
      </c>
      <c r="J18" s="48">
        <f>'[5]вспомогат'!L16</f>
        <v>-76053.25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90493314.62</v>
      </c>
      <c r="F19" s="37">
        <f>'[5]вспомогат'!H17</f>
        <v>8793279.710000008</v>
      </c>
      <c r="G19" s="38">
        <f>'[5]вспомогат'!I17</f>
        <v>46.206748944958484</v>
      </c>
      <c r="H19" s="34">
        <f>'[5]вспомогат'!J17</f>
        <v>-10237013.289999992</v>
      </c>
      <c r="I19" s="35">
        <f>'[5]вспомогат'!K17</f>
        <v>105.41252905902292</v>
      </c>
      <c r="J19" s="36">
        <f>'[5]вспомогат'!L17</f>
        <v>4646484.620000005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59740</v>
      </c>
      <c r="F20" s="37">
        <f>'[5]вспомогат'!H18</f>
        <v>3400</v>
      </c>
      <c r="G20" s="38">
        <f>'[5]вспомогат'!I18</f>
        <v>48.226950354609926</v>
      </c>
      <c r="H20" s="34">
        <f>'[5]вспомогат'!J18</f>
        <v>-3650</v>
      </c>
      <c r="I20" s="35">
        <f>'[5]вспомогат'!K18</f>
        <v>168.995756718529</v>
      </c>
      <c r="J20" s="36">
        <f>'[5]вспомогат'!L18</f>
        <v>24390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1539444.17</v>
      </c>
      <c r="F21" s="37">
        <f>'[5]вспомогат'!H19</f>
        <v>86680.33999999985</v>
      </c>
      <c r="G21" s="38">
        <f>'[5]вспомогат'!I19</f>
        <v>42.16892802412972</v>
      </c>
      <c r="H21" s="34">
        <f>'[5]вспомогат'!J19</f>
        <v>-118874.66000000015</v>
      </c>
      <c r="I21" s="35">
        <f>'[5]вспомогат'!K19</f>
        <v>149.34532763546582</v>
      </c>
      <c r="J21" s="36">
        <f>'[5]вспомогат'!L19</f>
        <v>508649.1699999999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42389005.25</v>
      </c>
      <c r="F22" s="37">
        <f>'[5]вспомогат'!H20</f>
        <v>4169058.219999999</v>
      </c>
      <c r="G22" s="38">
        <f>'[5]вспомогат'!I20</f>
        <v>47.61915238635554</v>
      </c>
      <c r="H22" s="34">
        <f>'[5]вспомогат'!J20</f>
        <v>-4585944.780000001</v>
      </c>
      <c r="I22" s="35">
        <f>'[5]вспомогат'!K20</f>
        <v>105.106837445771</v>
      </c>
      <c r="J22" s="36">
        <f>'[5]вспомогат'!L20</f>
        <v>2059559.25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9369903.83</v>
      </c>
      <c r="F23" s="37">
        <f>'[5]вспомогат'!H21</f>
        <v>582929.7300000004</v>
      </c>
      <c r="G23" s="38">
        <f>'[5]вспомогат'!I21</f>
        <v>33.2161262934768</v>
      </c>
      <c r="H23" s="34">
        <f>'[5]вспомогат'!J21</f>
        <v>-1172030.2699999996</v>
      </c>
      <c r="I23" s="35">
        <f>'[5]вспомогат'!K21</f>
        <v>114.76368273946294</v>
      </c>
      <c r="J23" s="36">
        <f>'[5]вспомогат'!L21</f>
        <v>1205383.83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19797609.57</v>
      </c>
      <c r="F24" s="37">
        <f>'[5]вспомогат'!H22</f>
        <v>1389401.0199999996</v>
      </c>
      <c r="G24" s="38">
        <f>'[5]вспомогат'!I22</f>
        <v>31.554633944712425</v>
      </c>
      <c r="H24" s="34">
        <f>'[5]вспомогат'!J22</f>
        <v>-3013758.9800000004</v>
      </c>
      <c r="I24" s="35">
        <f>'[5]вспомогат'!K22</f>
        <v>97.65606791171813</v>
      </c>
      <c r="J24" s="36">
        <f>'[5]вспомогат'!L22</f>
        <v>-475180.4299999997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2324523.65</v>
      </c>
      <c r="F25" s="37">
        <f>'[5]вспомогат'!H23</f>
        <v>175266</v>
      </c>
      <c r="G25" s="38">
        <f>'[5]вспомогат'!I23</f>
        <v>29.851819048916745</v>
      </c>
      <c r="H25" s="34">
        <f>'[5]вспомогат'!J23</f>
        <v>-411854</v>
      </c>
      <c r="I25" s="35">
        <f>'[5]вспомогат'!K23</f>
        <v>92.02437106762623</v>
      </c>
      <c r="J25" s="36">
        <f>'[5]вспомогат'!L23</f>
        <v>-201463.3500000001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13144193.49</v>
      </c>
      <c r="F26" s="37">
        <f>'[5]вспомогат'!H24</f>
        <v>643273.7400000002</v>
      </c>
      <c r="G26" s="38">
        <f>'[5]вспомогат'!I24</f>
        <v>26.944260424625043</v>
      </c>
      <c r="H26" s="34">
        <f>'[5]вспомогат'!J24</f>
        <v>-1744150.2599999998</v>
      </c>
      <c r="I26" s="35">
        <f>'[5]вспомогат'!K24</f>
        <v>101.5141910795795</v>
      </c>
      <c r="J26" s="36">
        <f>'[5]вспомогат'!L24</f>
        <v>196059.49000000022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34484697.35</v>
      </c>
      <c r="F27" s="37">
        <f>'[5]вспомогат'!H25</f>
        <v>2267272.3900000006</v>
      </c>
      <c r="G27" s="38">
        <f>'[5]вспомогат'!I25</f>
        <v>26.52097273838198</v>
      </c>
      <c r="H27" s="34">
        <f>'[5]вспомогат'!J25</f>
        <v>-6281706.609999999</v>
      </c>
      <c r="I27" s="35">
        <f>'[5]вспомогат'!K25</f>
        <v>84.67578600678183</v>
      </c>
      <c r="J27" s="36">
        <f>'[5]вспомогат'!L25</f>
        <v>-6240873.6499999985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18676861.63</v>
      </c>
      <c r="F28" s="37">
        <f>'[5]вспомогат'!H26</f>
        <v>1340181.9499999993</v>
      </c>
      <c r="G28" s="38">
        <f>'[5]вспомогат'!I26</f>
        <v>34.01537463863569</v>
      </c>
      <c r="H28" s="34">
        <f>'[5]вспомогат'!J26</f>
        <v>-2599748.0500000007</v>
      </c>
      <c r="I28" s="35">
        <f>'[5]вспомогат'!K26</f>
        <v>97.74132311028727</v>
      </c>
      <c r="J28" s="36">
        <f>'[5]вспомогат'!L26</f>
        <v>-431598.37000000104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16683847.44</v>
      </c>
      <c r="F29" s="37">
        <f>'[5]вспомогат'!H27</f>
        <v>949260.1999999993</v>
      </c>
      <c r="G29" s="38">
        <f>'[5]вспомогат'!I27</f>
        <v>24.683722803666317</v>
      </c>
      <c r="H29" s="34">
        <f>'[5]вспомогат'!J27</f>
        <v>-2896432.8000000007</v>
      </c>
      <c r="I29" s="35">
        <f>'[5]вспомогат'!K27</f>
        <v>87.56519525632052</v>
      </c>
      <c r="J29" s="36">
        <f>'[5]вспомогат'!L27</f>
        <v>-2369210.5600000005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51002.07</v>
      </c>
      <c r="F30" s="37">
        <f>'[5]вспомогат'!H28</f>
        <v>1563</v>
      </c>
      <c r="G30" s="38">
        <f>'[5]вспомогат'!I28</f>
        <v>39.92337164750958</v>
      </c>
      <c r="H30" s="34">
        <f>'[5]вспомогат'!J28</f>
        <v>-2352</v>
      </c>
      <c r="I30" s="35">
        <f>'[5]вспомогат'!K28</f>
        <v>102.49612138263666</v>
      </c>
      <c r="J30" s="36">
        <f>'[5]вспомогат'!L28</f>
        <v>1242.0699999999997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60103953.11</v>
      </c>
      <c r="F31" s="37">
        <f>'[5]вспомогат'!H29</f>
        <v>5160313.130000003</v>
      </c>
      <c r="G31" s="38">
        <f>'[5]вспомогат'!I29</f>
        <v>37.391010224951266</v>
      </c>
      <c r="H31" s="34">
        <f>'[5]вспомогат'!J29</f>
        <v>-8640632.869999997</v>
      </c>
      <c r="I31" s="35">
        <f>'[5]вспомогат'!K29</f>
        <v>90.36593105217214</v>
      </c>
      <c r="J31" s="36">
        <f>'[5]вспомогат'!L29</f>
        <v>-6407786.890000001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12437078.95</v>
      </c>
      <c r="F32" s="37">
        <f>'[5]вспомогат'!H30</f>
        <v>509952.7299999986</v>
      </c>
      <c r="G32" s="38">
        <f>'[5]вспомогат'!I30</f>
        <v>20.62487558204946</v>
      </c>
      <c r="H32" s="34">
        <f>'[5]вспомогат'!J30</f>
        <v>-1962560.2700000014</v>
      </c>
      <c r="I32" s="35">
        <f>'[5]вспомогат'!K30</f>
        <v>102.62465573677424</v>
      </c>
      <c r="J32" s="36">
        <f>'[5]вспомогат'!L30</f>
        <v>318081.94999999925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9852967.43</v>
      </c>
      <c r="F33" s="37">
        <f>'[5]вспомогат'!H31</f>
        <v>631149.4000000004</v>
      </c>
      <c r="G33" s="38">
        <f>'[5]вспомогат'!I31</f>
        <v>33.89933796460911</v>
      </c>
      <c r="H33" s="34">
        <f>'[5]вспомогат'!J31</f>
        <v>-1230684.5999999996</v>
      </c>
      <c r="I33" s="35">
        <f>'[5]вспомогат'!K31</f>
        <v>88.89639831708898</v>
      </c>
      <c r="J33" s="36">
        <f>'[5]вспомогат'!L31</f>
        <v>-1230684.5700000003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12583914</v>
      </c>
      <c r="D34" s="37">
        <f>'[5]вспомогат'!D32</f>
        <v>2960903</v>
      </c>
      <c r="E34" s="32">
        <f>'[5]вспомогат'!G32</f>
        <v>11306961.65</v>
      </c>
      <c r="F34" s="37">
        <f>'[5]вспомогат'!H32</f>
        <v>684488.040000001</v>
      </c>
      <c r="G34" s="38">
        <f>'[5]вспомогат'!I32</f>
        <v>23.117543533172178</v>
      </c>
      <c r="H34" s="34">
        <f>'[5]вспомогат'!J32</f>
        <v>-2276414.959999999</v>
      </c>
      <c r="I34" s="35">
        <f>'[5]вспомогат'!K32</f>
        <v>89.85250256796097</v>
      </c>
      <c r="J34" s="36">
        <f>'[5]вспомогат'!L32</f>
        <v>-1276952.3499999996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19320711.84</v>
      </c>
      <c r="F35" s="37">
        <f>'[5]вспомогат'!H33</f>
        <v>1405497.7600000016</v>
      </c>
      <c r="G35" s="38">
        <f>'[5]вспомогат'!I33</f>
        <v>33.62489533322556</v>
      </c>
      <c r="H35" s="34">
        <f>'[5]вспомогат'!J33</f>
        <v>-2774434.2399999984</v>
      </c>
      <c r="I35" s="35">
        <f>'[5]вспомогат'!K33</f>
        <v>99.69808815834693</v>
      </c>
      <c r="J35" s="36">
        <f>'[5]вспомогат'!L33</f>
        <v>-58508.16000000015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179806.46</v>
      </c>
      <c r="F36" s="37">
        <f>'[5]вспомогат'!H34</f>
        <v>7612.549999999988</v>
      </c>
      <c r="G36" s="38">
        <f>'[5]вспомогат'!I34</f>
        <v>39.03871794871789</v>
      </c>
      <c r="H36" s="34">
        <f>'[5]вспомогат'!J34</f>
        <v>-11887.450000000012</v>
      </c>
      <c r="I36" s="35">
        <f>'[5]вспомогат'!K34</f>
        <v>197.80688668866887</v>
      </c>
      <c r="J36" s="36">
        <f>'[5]вспомогат'!L34</f>
        <v>88906.45999999999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2017397.09</v>
      </c>
      <c r="F37" s="37">
        <f>'[5]вспомогат'!H35</f>
        <v>125335.15000000014</v>
      </c>
      <c r="G37" s="38">
        <f>'[5]вспомогат'!I35</f>
        <v>22.92618302877319</v>
      </c>
      <c r="H37" s="34">
        <f>'[5]вспомогат'!J35</f>
        <v>-421354.84999999986</v>
      </c>
      <c r="I37" s="35">
        <f>'[5]вспомогат'!K35</f>
        <v>88.46940731901876</v>
      </c>
      <c r="J37" s="36">
        <f>'[5]вспомогат'!L35</f>
        <v>-262935.9099999999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386846260</v>
      </c>
      <c r="D38" s="40">
        <f>SUM(D18:D37)</f>
        <v>81951563</v>
      </c>
      <c r="E38" s="40">
        <f>SUM(E18:E37)</f>
        <v>376863769.3499999</v>
      </c>
      <c r="F38" s="40">
        <f>SUM(F18:F37)</f>
        <v>29538403.950000003</v>
      </c>
      <c r="G38" s="41">
        <f>F38/D38*100</f>
        <v>36.04373469972745</v>
      </c>
      <c r="H38" s="40">
        <f>SUM(H18:H37)</f>
        <v>-52413159.050000004</v>
      </c>
      <c r="I38" s="42">
        <f>E38/C38*100</f>
        <v>97.41951992763221</v>
      </c>
      <c r="J38" s="40">
        <f>SUM(J18:J37)</f>
        <v>-9982490.649999995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4461960.95</v>
      </c>
      <c r="F39" s="37">
        <f>'[5]вспомогат'!H36</f>
        <v>132894.75</v>
      </c>
      <c r="G39" s="38">
        <f>'[5]вспомогат'!I36</f>
        <v>8.24287419103135</v>
      </c>
      <c r="H39" s="34">
        <f>'[5]вспомогат'!J36</f>
        <v>-1479343.25</v>
      </c>
      <c r="I39" s="35">
        <f>'[5]вспомогат'!K36</f>
        <v>78.98918713183716</v>
      </c>
      <c r="J39" s="36">
        <f>'[5]вспомогат'!L36</f>
        <v>-1186864.0499999998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13458250.85</v>
      </c>
      <c r="F40" s="37">
        <f>'[5]вспомогат'!H37</f>
        <v>910918.0099999998</v>
      </c>
      <c r="G40" s="38">
        <f>'[5]вспомогат'!I37</f>
        <v>32.78048949886318</v>
      </c>
      <c r="H40" s="34">
        <f>'[5]вспомогат'!J37</f>
        <v>-1867923.9900000002</v>
      </c>
      <c r="I40" s="35">
        <f>'[5]вспомогат'!K37</f>
        <v>91.85076698874805</v>
      </c>
      <c r="J40" s="36">
        <f>'[5]вспомогат'!L37</f>
        <v>-1194050.1500000004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6701891.04</v>
      </c>
      <c r="F41" s="37">
        <f>'[5]вспомогат'!H38</f>
        <v>548340.79</v>
      </c>
      <c r="G41" s="38">
        <f>'[5]вспомогат'!I38</f>
        <v>46.140125796747796</v>
      </c>
      <c r="H41" s="34">
        <f>'[5]вспомогат'!J38</f>
        <v>-640084.21</v>
      </c>
      <c r="I41" s="35">
        <f>'[5]вспомогат'!K38</f>
        <v>99.65767641271736</v>
      </c>
      <c r="J41" s="36">
        <f>'[5]вспомогат'!L38</f>
        <v>-23020.959999999963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5150288.56</v>
      </c>
      <c r="F42" s="37">
        <f>'[5]вспомогат'!H39</f>
        <v>313615.2999999998</v>
      </c>
      <c r="G42" s="38">
        <f>'[5]вспомогат'!I39</f>
        <v>26.26153910567742</v>
      </c>
      <c r="H42" s="34">
        <f>'[5]вспомогат'!J39</f>
        <v>-880584.7000000002</v>
      </c>
      <c r="I42" s="35">
        <f>'[5]вспомогат'!K39</f>
        <v>89.27678690911611</v>
      </c>
      <c r="J42" s="36">
        <f>'[5]вспомогат'!L39</f>
        <v>-618611.4400000004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6081343.25</v>
      </c>
      <c r="F43" s="37">
        <f>'[5]вспомогат'!H40</f>
        <v>404246.5</v>
      </c>
      <c r="G43" s="38">
        <f>'[5]вспомогат'!I40</f>
        <v>59.04718849690922</v>
      </c>
      <c r="H43" s="34">
        <f>'[5]вспомогат'!J40</f>
        <v>-280369.5</v>
      </c>
      <c r="I43" s="35">
        <f>'[5]вспомогат'!K40</f>
        <v>135.004156898787</v>
      </c>
      <c r="J43" s="36">
        <f>'[5]вспомогат'!L40</f>
        <v>1576783.25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9485694.02</v>
      </c>
      <c r="F44" s="37">
        <f>'[5]вспомогат'!H41</f>
        <v>516912.6500000004</v>
      </c>
      <c r="G44" s="38">
        <f>'[5]вспомогат'!I41</f>
        <v>56.258131326708224</v>
      </c>
      <c r="H44" s="34">
        <f>'[5]вспомогат'!J41</f>
        <v>-401910.3499999996</v>
      </c>
      <c r="I44" s="35">
        <f>'[5]вспомогат'!K41</f>
        <v>115.8035853634001</v>
      </c>
      <c r="J44" s="36">
        <f>'[5]вспомогат'!L41</f>
        <v>1294502.0199999996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10515314.47</v>
      </c>
      <c r="F45" s="37">
        <f>'[5]вспомогат'!H42</f>
        <v>1074848.120000001</v>
      </c>
      <c r="G45" s="38">
        <f>'[5]вспомогат'!I42</f>
        <v>52.69803631628393</v>
      </c>
      <c r="H45" s="34">
        <f>'[5]вспомогат'!J42</f>
        <v>-964787.879999999</v>
      </c>
      <c r="I45" s="35">
        <f>'[5]вспомогат'!K42</f>
        <v>95.38647575428128</v>
      </c>
      <c r="J45" s="36">
        <f>'[5]вспомогат'!L42</f>
        <v>-508590.52999999933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15667993.71</v>
      </c>
      <c r="F46" s="37">
        <f>'[5]вспомогат'!H43</f>
        <v>1176678.6400000006</v>
      </c>
      <c r="G46" s="38">
        <f>'[5]вспомогат'!I43</f>
        <v>26.317760236759035</v>
      </c>
      <c r="H46" s="34">
        <f>'[5]вспомогат'!J43</f>
        <v>-3294365.3599999994</v>
      </c>
      <c r="I46" s="35">
        <f>'[5]вспомогат'!K43</f>
        <v>86.27253868224757</v>
      </c>
      <c r="J46" s="36">
        <f>'[5]вспомогат'!L43</f>
        <v>-2493050.289999999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7618834.83</v>
      </c>
      <c r="F47" s="37">
        <f>'[5]вспомогат'!H44</f>
        <v>626504.1399999997</v>
      </c>
      <c r="G47" s="38">
        <f>'[5]вспомогат'!I44</f>
        <v>16.38248683199314</v>
      </c>
      <c r="H47" s="34">
        <f>'[5]вспомогат'!J44</f>
        <v>-3197726.8600000003</v>
      </c>
      <c r="I47" s="35">
        <f>'[5]вспомогат'!K44</f>
        <v>71.71119602730751</v>
      </c>
      <c r="J47" s="36">
        <f>'[5]вспомогат'!L44</f>
        <v>-3005496.17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9105371.17</v>
      </c>
      <c r="F48" s="37">
        <f>'[5]вспомогат'!H45</f>
        <v>762519.4100000001</v>
      </c>
      <c r="G48" s="38">
        <f>'[5]вспомогат'!I45</f>
        <v>41.79615342662181</v>
      </c>
      <c r="H48" s="34">
        <f>'[5]вспомогат'!J45</f>
        <v>-1061857.5899999999</v>
      </c>
      <c r="I48" s="35">
        <f>'[5]вспомогат'!K45</f>
        <v>104.01637839901501</v>
      </c>
      <c r="J48" s="36">
        <f>'[5]вспомогат'!L45</f>
        <v>351585.1699999999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3069029.07</v>
      </c>
      <c r="F49" s="37">
        <f>'[5]вспомогат'!H46</f>
        <v>160024.97999999998</v>
      </c>
      <c r="G49" s="38">
        <f>'[5]вспомогат'!I46</f>
        <v>21.922671627723464</v>
      </c>
      <c r="H49" s="34">
        <f>'[5]вспомогат'!J46</f>
        <v>-569927.02</v>
      </c>
      <c r="I49" s="35">
        <f>'[5]вспомогат'!K46</f>
        <v>91.35692685234163</v>
      </c>
      <c r="J49" s="36">
        <f>'[5]вспомогат'!L46</f>
        <v>-290353.93000000017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2468681.78</v>
      </c>
      <c r="F50" s="37">
        <f>'[5]вспомогат'!H47</f>
        <v>100413.04999999981</v>
      </c>
      <c r="G50" s="38">
        <f>'[5]вспомогат'!I47</f>
        <v>17.75192434844405</v>
      </c>
      <c r="H50" s="34">
        <f>'[5]вспомогат'!J47</f>
        <v>-465232.9500000002</v>
      </c>
      <c r="I50" s="35">
        <f>'[5]вспомогат'!K47</f>
        <v>98.04176267578504</v>
      </c>
      <c r="J50" s="36">
        <f>'[5]вспомогат'!L47</f>
        <v>-49308.220000000205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3060299.38</v>
      </c>
      <c r="F51" s="37">
        <f>'[5]вспомогат'!H48</f>
        <v>308531.1799999997</v>
      </c>
      <c r="G51" s="38">
        <f>'[5]вспомогат'!I48</f>
        <v>24.970898286853824</v>
      </c>
      <c r="H51" s="34">
        <f>'[5]вспомогат'!J48</f>
        <v>-927031.8200000003</v>
      </c>
      <c r="I51" s="35">
        <f>'[5]вспомогат'!K48</f>
        <v>78.79905965354979</v>
      </c>
      <c r="J51" s="36">
        <f>'[5]вспомогат'!L48</f>
        <v>-823375.6200000001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7238011.59</v>
      </c>
      <c r="F52" s="37">
        <f>'[5]вспомогат'!H49</f>
        <v>539652.04</v>
      </c>
      <c r="G52" s="38">
        <f>'[5]вспомогат'!I49</f>
        <v>38.113711420298046</v>
      </c>
      <c r="H52" s="34">
        <f>'[5]вспомогат'!J49</f>
        <v>-876247.96</v>
      </c>
      <c r="I52" s="35">
        <f>'[5]вспомогат'!K49</f>
        <v>106.50540678143176</v>
      </c>
      <c r="J52" s="36">
        <f>'[5]вспомогат'!L49</f>
        <v>442101.58999999985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3114062.68</v>
      </c>
      <c r="F53" s="37">
        <f>'[5]вспомогат'!H50</f>
        <v>218548.31000000006</v>
      </c>
      <c r="G53" s="38">
        <f>'[5]вспомогат'!I50</f>
        <v>28.914243566845283</v>
      </c>
      <c r="H53" s="34">
        <f>'[5]вспомогат'!J50</f>
        <v>-537301.69</v>
      </c>
      <c r="I53" s="35">
        <f>'[5]вспомогат'!K50</f>
        <v>91.80360320415838</v>
      </c>
      <c r="J53" s="36">
        <f>'[5]вспомогат'!L50</f>
        <v>-278029.31999999983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2787432.02</v>
      </c>
      <c r="F54" s="37">
        <f>'[5]вспомогат'!H51</f>
        <v>109170.5299999998</v>
      </c>
      <c r="G54" s="38">
        <f>'[5]вспомогат'!I51</f>
        <v>22.419248382790798</v>
      </c>
      <c r="H54" s="34">
        <f>'[5]вспомогат'!J51</f>
        <v>-377779.4700000002</v>
      </c>
      <c r="I54" s="35">
        <f>'[5]вспомогат'!K51</f>
        <v>107.20768683438268</v>
      </c>
      <c r="J54" s="36">
        <f>'[5]вспомогат'!L51</f>
        <v>187402.02000000002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16593820.63</v>
      </c>
      <c r="F55" s="37">
        <f>'[5]вспомогат'!H52</f>
        <v>948094.6400000006</v>
      </c>
      <c r="G55" s="38">
        <f>'[5]вспомогат'!I52</f>
        <v>24.216976756066426</v>
      </c>
      <c r="H55" s="34">
        <f>'[5]вспомогат'!J52</f>
        <v>-2966905.3599999994</v>
      </c>
      <c r="I55" s="35">
        <f>'[5]вспомогат'!K52</f>
        <v>100.60092411501877</v>
      </c>
      <c r="J55" s="36">
        <f>'[5]вспомогат'!L52</f>
        <v>99120.63000000082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20321760.42</v>
      </c>
      <c r="F56" s="37">
        <f>'[5]вспомогат'!H53</f>
        <v>1271262.5400000028</v>
      </c>
      <c r="G56" s="38">
        <f>'[5]вспомогат'!I53</f>
        <v>27.725653844618854</v>
      </c>
      <c r="H56" s="34">
        <f>'[5]вспомогат'!J53</f>
        <v>-3313886.459999997</v>
      </c>
      <c r="I56" s="35">
        <f>'[5]вспомогат'!K53</f>
        <v>91.98855194813925</v>
      </c>
      <c r="J56" s="36">
        <f>'[5]вспомогат'!L53</f>
        <v>-1769858.5799999982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10214616.43</v>
      </c>
      <c r="F57" s="37">
        <f>'[5]вспомогат'!H54</f>
        <v>648124.3699999992</v>
      </c>
      <c r="G57" s="38">
        <f>'[5]вспомогат'!I54</f>
        <v>35.58385692324581</v>
      </c>
      <c r="H57" s="34">
        <f>'[5]вспомогат'!J54</f>
        <v>-1173275.6300000008</v>
      </c>
      <c r="I57" s="35">
        <f>'[5]вспомогат'!K54</f>
        <v>115.19486233048578</v>
      </c>
      <c r="J57" s="36">
        <f>'[5]вспомогат'!L54</f>
        <v>1347366.4299999997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19454668.68</v>
      </c>
      <c r="F58" s="37">
        <f>'[5]вспомогат'!H55</f>
        <v>797576.1900000013</v>
      </c>
      <c r="G58" s="38">
        <f>'[5]вспомогат'!I55</f>
        <v>17.33310391349535</v>
      </c>
      <c r="H58" s="34">
        <f>'[5]вспомогат'!J55</f>
        <v>-3803885.8099999987</v>
      </c>
      <c r="I58" s="35">
        <f>'[5]вспомогат'!K55</f>
        <v>127.2020613165569</v>
      </c>
      <c r="J58" s="36">
        <f>'[5]вспомогат'!L55</f>
        <v>4160365.6799999997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22746697.14</v>
      </c>
      <c r="F59" s="37">
        <f>'[5]вспомогат'!H56</f>
        <v>1488796.3500000015</v>
      </c>
      <c r="G59" s="38">
        <f>'[5]вспомогат'!I56</f>
        <v>31.17382359777129</v>
      </c>
      <c r="H59" s="34">
        <f>'[5]вспомогат'!J56</f>
        <v>-3286993.6499999985</v>
      </c>
      <c r="I59" s="35">
        <f>'[5]вспомогат'!K56</f>
        <v>95.35402183064805</v>
      </c>
      <c r="J59" s="36">
        <f>'[5]вспомогат'!L56</f>
        <v>-1108297.8599999994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3227787.4</v>
      </c>
      <c r="F60" s="37">
        <f>'[5]вспомогат'!H57</f>
        <v>203339.6299999999</v>
      </c>
      <c r="G60" s="38">
        <f>'[5]вспомогат'!I57</f>
        <v>26.168354687765415</v>
      </c>
      <c r="H60" s="34">
        <f>'[5]вспомогат'!J57</f>
        <v>-573704.3700000001</v>
      </c>
      <c r="I60" s="35">
        <f>'[5]вспомогат'!K57</f>
        <v>89.74901430851449</v>
      </c>
      <c r="J60" s="36">
        <f>'[5]вспомогат'!L57</f>
        <v>-368672.6000000001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18035504.93</v>
      </c>
      <c r="F61" s="37">
        <f>'[5]вспомогат'!H58</f>
        <v>1671562.0899999999</v>
      </c>
      <c r="G61" s="38">
        <f>'[5]вспомогат'!I58</f>
        <v>45.496109362977414</v>
      </c>
      <c r="H61" s="34">
        <f>'[5]вспомогат'!J58</f>
        <v>-2002514.9100000001</v>
      </c>
      <c r="I61" s="35">
        <f>'[5]вспомогат'!K58</f>
        <v>102.98580189032897</v>
      </c>
      <c r="J61" s="36">
        <f>'[5]вспомогат'!L58</f>
        <v>522891.9299999997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3880139</v>
      </c>
      <c r="F62" s="37">
        <f>'[5]вспомогат'!H59</f>
        <v>149833.4700000002</v>
      </c>
      <c r="G62" s="38">
        <f>'[5]вспомогат'!I59</f>
        <v>19.28299125895728</v>
      </c>
      <c r="H62" s="34">
        <f>'[5]вспомогат'!J59</f>
        <v>-627190.5299999998</v>
      </c>
      <c r="I62" s="35">
        <f>'[5]вспомогат'!K59</f>
        <v>96.51798951275087</v>
      </c>
      <c r="J62" s="36">
        <f>'[5]вспомогат'!L59</f>
        <v>-139981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4841334.51</v>
      </c>
      <c r="F63" s="37">
        <f>'[5]вспомогат'!H60</f>
        <v>488376.96999999974</v>
      </c>
      <c r="G63" s="38">
        <f>'[5]вспомогат'!I60</f>
        <v>51.63584335120159</v>
      </c>
      <c r="H63" s="34">
        <f>'[5]вспомогат'!J60</f>
        <v>-457433.03000000026</v>
      </c>
      <c r="I63" s="35">
        <f>'[5]вспомогат'!K60</f>
        <v>137.5336142904625</v>
      </c>
      <c r="J63" s="36">
        <f>'[5]вспомогат'!L60</f>
        <v>1321224.5099999998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2478557.01</v>
      </c>
      <c r="F64" s="37">
        <f>'[5]вспомогат'!H61</f>
        <v>114099.54999999981</v>
      </c>
      <c r="G64" s="38">
        <f>'[5]вспомогат'!I61</f>
        <v>21.397450299021607</v>
      </c>
      <c r="H64" s="34">
        <f>'[5]вспомогат'!J61</f>
        <v>-419139.4500000002</v>
      </c>
      <c r="I64" s="35">
        <f>'[5]вспомогат'!K61</f>
        <v>89.04653989308193</v>
      </c>
      <c r="J64" s="36">
        <f>'[5]вспомогат'!L61</f>
        <v>-304882.9900000002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2520727.39</v>
      </c>
      <c r="F65" s="37">
        <f>'[5]вспомогат'!H62</f>
        <v>100493.20999999996</v>
      </c>
      <c r="G65" s="38">
        <f>'[5]вспомогат'!I62</f>
        <v>16.969471462343797</v>
      </c>
      <c r="H65" s="34">
        <f>'[5]вспомогат'!J62</f>
        <v>-491706.79000000004</v>
      </c>
      <c r="I65" s="35">
        <f>'[5]вспомогат'!K62</f>
        <v>89.60674664960364</v>
      </c>
      <c r="J65" s="36">
        <f>'[5]вспомогат'!L62</f>
        <v>-292372.60999999987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2543378.67</v>
      </c>
      <c r="F66" s="37">
        <f>'[5]вспомогат'!H63</f>
        <v>148647.70999999996</v>
      </c>
      <c r="G66" s="38">
        <f>'[5]вспомогат'!I63</f>
        <v>54.61154483432588</v>
      </c>
      <c r="H66" s="34">
        <f>'[5]вспомогат'!J63</f>
        <v>-123543.29000000004</v>
      </c>
      <c r="I66" s="35">
        <f>'[5]вспомогат'!K63</f>
        <v>135.91739237778876</v>
      </c>
      <c r="J66" s="36">
        <f>'[5]вспомогат'!L63</f>
        <v>672110.6699999999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4568416.62</v>
      </c>
      <c r="F67" s="37">
        <f>'[5]вспомогат'!H64</f>
        <v>246458.8700000001</v>
      </c>
      <c r="G67" s="38">
        <f>'[5]вспомогат'!I64</f>
        <v>29.50401872291523</v>
      </c>
      <c r="H67" s="34">
        <f>'[5]вспомогат'!J64</f>
        <v>-588881.1299999999</v>
      </c>
      <c r="I67" s="35">
        <f>'[5]вспомогат'!K64</f>
        <v>126.99306077348066</v>
      </c>
      <c r="J67" s="36">
        <f>'[5]вспомогат'!L64</f>
        <v>971041.6200000001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2917386.77</v>
      </c>
      <c r="F68" s="37">
        <f>'[5]вспомогат'!H65</f>
        <v>96338.1499999999</v>
      </c>
      <c r="G68" s="38">
        <f>'[5]вспомогат'!I65</f>
        <v>21.54107506204859</v>
      </c>
      <c r="H68" s="34">
        <f>'[5]вспомогат'!J65</f>
        <v>-350891.8500000001</v>
      </c>
      <c r="I68" s="35">
        <f>'[5]вспомогат'!K65</f>
        <v>99.48462983802216</v>
      </c>
      <c r="J68" s="36">
        <f>'[5]вспомогат'!L65</f>
        <v>-15113.229999999981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9252716.39</v>
      </c>
      <c r="F69" s="37">
        <f>'[5]вспомогат'!H66</f>
        <v>662433.1500000004</v>
      </c>
      <c r="G69" s="38">
        <f>'[5]вспомогат'!I66</f>
        <v>34.17979561257409</v>
      </c>
      <c r="H69" s="34">
        <f>'[5]вспомогат'!J66</f>
        <v>-1275650.8499999996</v>
      </c>
      <c r="I69" s="35">
        <f>'[5]вспомогат'!K66</f>
        <v>103.92640430463716</v>
      </c>
      <c r="J69" s="36">
        <f>'[5]вспомогат'!L66</f>
        <v>349573.3900000006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16000988.79</v>
      </c>
      <c r="F70" s="37">
        <f>'[5]вспомогат'!H67</f>
        <v>644909.1199999992</v>
      </c>
      <c r="G70" s="38">
        <f>'[5]вспомогат'!I67</f>
        <v>19.99124353137887</v>
      </c>
      <c r="H70" s="34">
        <f>'[5]вспомогат'!J67</f>
        <v>-2581048.880000001</v>
      </c>
      <c r="I70" s="35">
        <f>'[5]вспомогат'!K67</f>
        <v>87.28655414088553</v>
      </c>
      <c r="J70" s="36">
        <f>'[5]вспомогат'!L67</f>
        <v>-2330573.210000001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22874093.51</v>
      </c>
      <c r="F71" s="37">
        <f>'[5]вспомогат'!H68</f>
        <v>1479006.1500000022</v>
      </c>
      <c r="G71" s="38">
        <f>'[5]вспомогат'!I68</f>
        <v>29.887250362171798</v>
      </c>
      <c r="H71" s="34">
        <f>'[5]вспомогат'!J68</f>
        <v>-3469612.8499999978</v>
      </c>
      <c r="I71" s="35">
        <f>'[5]вспомогат'!K68</f>
        <v>90.95316897175982</v>
      </c>
      <c r="J71" s="36">
        <f>'[5]вспомогат'!L68</f>
        <v>-2275215.4899999984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4617219.25</v>
      </c>
      <c r="F72" s="37">
        <f>'[5]вспомогат'!H69</f>
        <v>412247.8700000001</v>
      </c>
      <c r="G72" s="38">
        <f>'[5]вспомогат'!I69</f>
        <v>34.376907104736496</v>
      </c>
      <c r="H72" s="34">
        <f>'[5]вспомогат'!J69</f>
        <v>-786952.1299999999</v>
      </c>
      <c r="I72" s="35">
        <f>'[5]вспомогат'!K69</f>
        <v>86.81431324621603</v>
      </c>
      <c r="J72" s="36">
        <f>'[5]вспомогат'!L69</f>
        <v>-701280.75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2153427.68</v>
      </c>
      <c r="F73" s="37">
        <f>'[5]вспомогат'!H70</f>
        <v>98237.31000000006</v>
      </c>
      <c r="G73" s="38">
        <f>'[5]вспомогат'!I70</f>
        <v>15.466058440127217</v>
      </c>
      <c r="H73" s="34">
        <f>'[5]вспомогат'!J70</f>
        <v>-536942.69</v>
      </c>
      <c r="I73" s="35">
        <f>'[5]вспомогат'!K70</f>
        <v>89.17881833579739</v>
      </c>
      <c r="J73" s="36">
        <f>'[5]вспомогат'!L70</f>
        <v>-261302.31999999983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1384684.24</v>
      </c>
      <c r="F74" s="37">
        <f>'[5]вспомогат'!H71</f>
        <v>144994.59000000008</v>
      </c>
      <c r="G74" s="38">
        <f>'[5]вспомогат'!I71</f>
        <v>25.420343695870194</v>
      </c>
      <c r="H74" s="34">
        <f>'[5]вспомогат'!J71</f>
        <v>-425393.4099999999</v>
      </c>
      <c r="I74" s="35">
        <f>'[5]вспомогат'!K71</f>
        <v>76.69519750885935</v>
      </c>
      <c r="J74" s="36">
        <f>'[5]вспомогат'!L71</f>
        <v>-420753.76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300612384.83000004</v>
      </c>
      <c r="F75" s="40">
        <f>SUM(F39:F74)</f>
        <v>19718650.330000013</v>
      </c>
      <c r="G75" s="41">
        <f>F75/D75*100</f>
        <v>29.520405685444434</v>
      </c>
      <c r="H75" s="40">
        <f>SUM(H39:H74)</f>
        <v>-47078027.669999994</v>
      </c>
      <c r="I75" s="42">
        <f>E75/C75*100</f>
        <v>97.6726577741661</v>
      </c>
      <c r="J75" s="40">
        <f>SUM(J39:J74)</f>
        <v>-7162986.169999996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3870799804</v>
      </c>
      <c r="D76" s="54">
        <f>'[5]вспомогат'!D72</f>
        <v>842607179</v>
      </c>
      <c r="E76" s="54">
        <f>'[5]вспомогат'!G72</f>
        <v>3567187410.6899996</v>
      </c>
      <c r="F76" s="54">
        <f>'[5]вспомогат'!H72</f>
        <v>301327127.8700002</v>
      </c>
      <c r="G76" s="55">
        <f>'[5]вспомогат'!I72</f>
        <v>35.76128181433405</v>
      </c>
      <c r="H76" s="54">
        <f>'[5]вспомогат'!J72</f>
        <v>-541280051.1299999</v>
      </c>
      <c r="I76" s="55">
        <f>'[5]вспомогат'!K72</f>
        <v>92.15633955038817</v>
      </c>
      <c r="J76" s="54">
        <f>'[5]вспомогат'!L72</f>
        <v>-303612393.31000006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11.05.2018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2018-05-14T08:53:21Z</dcterms:created>
  <dcterms:modified xsi:type="dcterms:W3CDTF">2018-05-14T08:53:46Z</dcterms:modified>
  <cp:category/>
  <cp:version/>
  <cp:contentType/>
  <cp:contentStatus/>
</cp:coreProperties>
</file>