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915" windowHeight="952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<sst xmlns="http://schemas.openxmlformats.org/spreadsheetml/2006/main" count="84" uniqueCount="79">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</sst>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05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05.05.2018</v>
          </cell>
        </row>
        <row r="6">
          <cell r="G6" t="str">
            <v>Фактично надійшло на 05.05.2018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613195078.93</v>
          </cell>
          <cell r="H10">
            <v>19579894.189999938</v>
          </cell>
          <cell r="I10">
            <v>9.546292303394285</v>
          </cell>
          <cell r="J10">
            <v>-185524805.81000006</v>
          </cell>
          <cell r="K10">
            <v>83.87628741012293</v>
          </cell>
          <cell r="L10">
            <v>-117875761.07000005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1585009119.29</v>
          </cell>
          <cell r="H11">
            <v>50782183.17000008</v>
          </cell>
          <cell r="I11">
            <v>13.859766149017489</v>
          </cell>
          <cell r="J11">
            <v>-315617816.8299999</v>
          </cell>
          <cell r="K11">
            <v>85.84065787089314</v>
          </cell>
          <cell r="L11">
            <v>-261445880.71000004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130594586.8</v>
          </cell>
          <cell r="H12">
            <v>4663304.909999996</v>
          </cell>
          <cell r="I12">
            <v>13.727245399281726</v>
          </cell>
          <cell r="J12">
            <v>-29307858.090000004</v>
          </cell>
          <cell r="K12">
            <v>88.90881494117788</v>
          </cell>
          <cell r="L12">
            <v>-16291396.200000003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202974420.84</v>
          </cell>
          <cell r="H13">
            <v>14912734.390000015</v>
          </cell>
          <cell r="I13">
            <v>36.49538327503753</v>
          </cell>
          <cell r="J13">
            <v>-25949240.609999985</v>
          </cell>
          <cell r="K13">
            <v>94.18978609959436</v>
          </cell>
          <cell r="L13">
            <v>-12520729.159999996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177696265.73</v>
          </cell>
          <cell r="H14">
            <v>6266805.50999999</v>
          </cell>
          <cell r="I14">
            <v>15.110202801755293</v>
          </cell>
          <cell r="J14">
            <v>-35207194.49000001</v>
          </cell>
          <cell r="K14">
            <v>86.1758206661429</v>
          </cell>
          <cell r="L14">
            <v>-28505734.27000001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25425867.47</v>
          </cell>
          <cell r="H15">
            <v>1049233.9699999988</v>
          </cell>
          <cell r="I15">
            <v>17.351027269269547</v>
          </cell>
          <cell r="J15">
            <v>-4997866.030000001</v>
          </cell>
          <cell r="K15">
            <v>84.5578448046506</v>
          </cell>
          <cell r="L15">
            <v>-4643332.530000001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12181621.94</v>
          </cell>
          <cell r="H16">
            <v>163361.08000000007</v>
          </cell>
          <cell r="I16">
            <v>6.187537663394271</v>
          </cell>
          <cell r="J16">
            <v>-2476801.92</v>
          </cell>
          <cell r="K16">
            <v>95.86693002165848</v>
          </cell>
          <cell r="L16">
            <v>-525181.0600000005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83331085.47</v>
          </cell>
          <cell r="H17">
            <v>1631050.5600000024</v>
          </cell>
          <cell r="I17">
            <v>8.570811600220777</v>
          </cell>
          <cell r="J17">
            <v>-17399242.439999998</v>
          </cell>
          <cell r="K17">
            <v>97.06949629939743</v>
          </cell>
          <cell r="L17">
            <v>-2515744.530000001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59380</v>
          </cell>
          <cell r="H18">
            <v>3040</v>
          </cell>
          <cell r="I18">
            <v>43.12056737588652</v>
          </cell>
          <cell r="J18">
            <v>-4010</v>
          </cell>
          <cell r="K18">
            <v>167.97736916548797</v>
          </cell>
          <cell r="L18">
            <v>24030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1514724.89</v>
          </cell>
          <cell r="H19">
            <v>61961.05999999982</v>
          </cell>
          <cell r="I19">
            <v>30.143299846756257</v>
          </cell>
          <cell r="J19">
            <v>-143593.94000000018</v>
          </cell>
          <cell r="K19">
            <v>146.94724848296704</v>
          </cell>
          <cell r="L19">
            <v>483929.8899999999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39559342.13</v>
          </cell>
          <cell r="H20">
            <v>1339395.1000000015</v>
          </cell>
          <cell r="I20">
            <v>15.298625254611581</v>
          </cell>
          <cell r="J20">
            <v>-7415607.8999999985</v>
          </cell>
          <cell r="K20">
            <v>98.09046752092752</v>
          </cell>
          <cell r="L20">
            <v>-770103.8699999973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8922311.01</v>
          </cell>
          <cell r="H21">
            <v>135336.91000000015</v>
          </cell>
          <cell r="I21">
            <v>7.711680608105037</v>
          </cell>
          <cell r="J21">
            <v>-1619623.0899999999</v>
          </cell>
          <cell r="K21">
            <v>109.28151330390519</v>
          </cell>
          <cell r="L21">
            <v>757791.0099999998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19107493.9</v>
          </cell>
          <cell r="H22">
            <v>699285.3499999978</v>
          </cell>
          <cell r="I22">
            <v>15.881443099955437</v>
          </cell>
          <cell r="J22">
            <v>-3703874.6500000022</v>
          </cell>
          <cell r="K22">
            <v>94.25192043127758</v>
          </cell>
          <cell r="L22">
            <v>-1165296.1000000015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2159020.03</v>
          </cell>
          <cell r="H23">
            <v>9762.379999999888</v>
          </cell>
          <cell r="I23">
            <v>1.6627571876277232</v>
          </cell>
          <cell r="J23">
            <v>-577357.6200000001</v>
          </cell>
          <cell r="K23">
            <v>85.47233338888917</v>
          </cell>
          <cell r="L23">
            <v>-366966.9700000002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12794319.09</v>
          </cell>
          <cell r="H24">
            <v>293399.33999999985</v>
          </cell>
          <cell r="I24">
            <v>12.289368792472551</v>
          </cell>
          <cell r="J24">
            <v>-2094024.6600000001</v>
          </cell>
          <cell r="K24">
            <v>98.81206890506384</v>
          </cell>
          <cell r="L24">
            <v>-153814.91000000015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32970552.03</v>
          </cell>
          <cell r="H25">
            <v>753127.0700000003</v>
          </cell>
          <cell r="I25">
            <v>8.809555737591591</v>
          </cell>
          <cell r="J25">
            <v>-7795851.93</v>
          </cell>
          <cell r="K25">
            <v>80.95786313223209</v>
          </cell>
          <cell r="L25">
            <v>-7755018.969999999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17961514.01</v>
          </cell>
          <cell r="H26">
            <v>624834.3300000019</v>
          </cell>
          <cell r="I26">
            <v>15.859021099359683</v>
          </cell>
          <cell r="J26">
            <v>-3315095.669999998</v>
          </cell>
          <cell r="K26">
            <v>93.99770578058096</v>
          </cell>
          <cell r="L26">
            <v>-1146945.9899999984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16167811.28</v>
          </cell>
          <cell r="H27">
            <v>433224.0399999991</v>
          </cell>
          <cell r="I27">
            <v>11.265174833248496</v>
          </cell>
          <cell r="J27">
            <v>-3412468.960000001</v>
          </cell>
          <cell r="K27">
            <v>84.8567787911001</v>
          </cell>
          <cell r="L27">
            <v>-2885246.7200000007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49619.07</v>
          </cell>
          <cell r="H28">
            <v>180</v>
          </cell>
          <cell r="I28">
            <v>4.597701149425287</v>
          </cell>
          <cell r="J28">
            <v>-3735</v>
          </cell>
          <cell r="K28">
            <v>99.7167805466238</v>
          </cell>
          <cell r="L28">
            <v>-140.9300000000003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57444738.53</v>
          </cell>
          <cell r="H29">
            <v>2501098.5500000045</v>
          </cell>
          <cell r="I29">
            <v>18.122660214741835</v>
          </cell>
          <cell r="J29">
            <v>-11299847.449999996</v>
          </cell>
          <cell r="K29">
            <v>86.36781796717392</v>
          </cell>
          <cell r="L29">
            <v>-9067001.469999999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12035426.71</v>
          </cell>
          <cell r="H30">
            <v>108300.49000000022</v>
          </cell>
          <cell r="I30">
            <v>4.380178789757636</v>
          </cell>
          <cell r="J30">
            <v>-2364212.51</v>
          </cell>
          <cell r="K30">
            <v>99.31041908831236</v>
          </cell>
          <cell r="L30">
            <v>-83570.2899999991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9521426</v>
          </cell>
          <cell r="H31">
            <v>299607.97000000067</v>
          </cell>
          <cell r="I31">
            <v>16.092088231281664</v>
          </cell>
          <cell r="J31">
            <v>-1562226.0299999993</v>
          </cell>
          <cell r="K31">
            <v>85.90513307346713</v>
          </cell>
          <cell r="L31">
            <v>-1562226</v>
          </cell>
        </row>
        <row r="32">
          <cell r="B32">
            <v>37871829</v>
          </cell>
          <cell r="C32">
            <v>12349196</v>
          </cell>
          <cell r="D32">
            <v>2726185</v>
          </cell>
          <cell r="G32">
            <v>10864385.67</v>
          </cell>
          <cell r="H32">
            <v>241912.06000000052</v>
          </cell>
          <cell r="I32">
            <v>8.87364797326669</v>
          </cell>
          <cell r="J32">
            <v>-2484272.9399999995</v>
          </cell>
          <cell r="K32">
            <v>87.97646154454104</v>
          </cell>
          <cell r="L32">
            <v>-1484810.33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18420481.93</v>
          </cell>
          <cell r="H33">
            <v>505267.8500000015</v>
          </cell>
          <cell r="I33">
            <v>12.087944253638613</v>
          </cell>
          <cell r="J33">
            <v>-3674664.1499999985</v>
          </cell>
          <cell r="K33">
            <v>95.05275201994714</v>
          </cell>
          <cell r="L33">
            <v>-958738.0700000003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177476.46</v>
          </cell>
          <cell r="H34">
            <v>5282.549999999988</v>
          </cell>
          <cell r="I34">
            <v>27.089999999999943</v>
          </cell>
          <cell r="J34">
            <v>-14217.450000000012</v>
          </cell>
          <cell r="K34">
            <v>195.2436303630363</v>
          </cell>
          <cell r="L34">
            <v>86576.45999999999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1975830.03</v>
          </cell>
          <cell r="H35">
            <v>83768.09000000008</v>
          </cell>
          <cell r="I35">
            <v>15.32277707658821</v>
          </cell>
          <cell r="J35">
            <v>-462921.9099999999</v>
          </cell>
          <cell r="K35">
            <v>86.64655688445504</v>
          </cell>
          <cell r="L35">
            <v>-304502.97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4365372.6</v>
          </cell>
          <cell r="H36">
            <v>36306.39999999944</v>
          </cell>
          <cell r="I36">
            <v>2.251925584187908</v>
          </cell>
          <cell r="J36">
            <v>-1575931.6000000006</v>
          </cell>
          <cell r="K36">
            <v>77.27930321792584</v>
          </cell>
          <cell r="L36">
            <v>-1283452.4000000004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12835385.61</v>
          </cell>
          <cell r="H37">
            <v>288052.76999999955</v>
          </cell>
          <cell r="I37">
            <v>10.365928325539903</v>
          </cell>
          <cell r="J37">
            <v>-2490789.2300000004</v>
          </cell>
          <cell r="K37">
            <v>87.5997948035602</v>
          </cell>
          <cell r="L37">
            <v>-1816915.3900000006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6419955.79</v>
          </cell>
          <cell r="H38">
            <v>266405.54000000004</v>
          </cell>
          <cell r="I38">
            <v>22.416689315690938</v>
          </cell>
          <cell r="J38">
            <v>-922019.46</v>
          </cell>
          <cell r="K38">
            <v>95.46527582814467</v>
          </cell>
          <cell r="L38">
            <v>-304956.20999999996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4954938.87</v>
          </cell>
          <cell r="H39">
            <v>118265.61000000034</v>
          </cell>
          <cell r="I39">
            <v>9.903333612460251</v>
          </cell>
          <cell r="J39">
            <v>-1075934.3899999997</v>
          </cell>
          <cell r="K39">
            <v>85.89053147047098</v>
          </cell>
          <cell r="L39">
            <v>-813961.1299999999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6035662.82</v>
          </cell>
          <cell r="H40">
            <v>358566.0700000003</v>
          </cell>
          <cell r="I40">
            <v>52.37477213503633</v>
          </cell>
          <cell r="J40">
            <v>-326049.9299999997</v>
          </cell>
          <cell r="K40">
            <v>133.99006384641342</v>
          </cell>
          <cell r="L40">
            <v>1531102.8200000003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9132932.58</v>
          </cell>
          <cell r="H41">
            <v>164151.2100000009</v>
          </cell>
          <cell r="I41">
            <v>17.865378859693422</v>
          </cell>
          <cell r="J41">
            <v>-754671.7899999991</v>
          </cell>
          <cell r="K41">
            <v>111.4969906699782</v>
          </cell>
          <cell r="L41">
            <v>941740.5800000001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10012677.09</v>
          </cell>
          <cell r="H42">
            <v>572210.7400000002</v>
          </cell>
          <cell r="I42">
            <v>28.054551890631473</v>
          </cell>
          <cell r="J42">
            <v>-1467425.2599999998</v>
          </cell>
          <cell r="K42">
            <v>90.82695369744206</v>
          </cell>
          <cell r="L42">
            <v>-1011227.9100000001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14983463.84</v>
          </cell>
          <cell r="H43">
            <v>492148.76999999955</v>
          </cell>
          <cell r="I43">
            <v>11.007468725425193</v>
          </cell>
          <cell r="J43">
            <v>-3978895.2300000004</v>
          </cell>
          <cell r="K43">
            <v>82.50331776080714</v>
          </cell>
          <cell r="L43">
            <v>-3177580.16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7148119.02</v>
          </cell>
          <cell r="H44">
            <v>155788.32999999914</v>
          </cell>
          <cell r="I44">
            <v>4.073716519739501</v>
          </cell>
          <cell r="J44">
            <v>-3668442.670000001</v>
          </cell>
          <cell r="K44">
            <v>67.28065061225972</v>
          </cell>
          <cell r="L44">
            <v>-3476211.9800000004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8661814.32</v>
          </cell>
          <cell r="H45">
            <v>318962.5600000005</v>
          </cell>
          <cell r="I45">
            <v>17.483368843172244</v>
          </cell>
          <cell r="J45">
            <v>-1505414.4399999995</v>
          </cell>
          <cell r="K45">
            <v>98.94934968709539</v>
          </cell>
          <cell r="L45">
            <v>-91971.6799999997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2998594.92</v>
          </cell>
          <cell r="H46">
            <v>89590.83000000007</v>
          </cell>
          <cell r="I46">
            <v>12.273523464556584</v>
          </cell>
          <cell r="J46">
            <v>-640361.1699999999</v>
          </cell>
          <cell r="K46">
            <v>89.26028738015283</v>
          </cell>
          <cell r="L46">
            <v>-360788.0800000001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2417021.05</v>
          </cell>
          <cell r="H47">
            <v>48752.31999999983</v>
          </cell>
          <cell r="I47">
            <v>8.61887470255245</v>
          </cell>
          <cell r="J47">
            <v>-516893.68000000017</v>
          </cell>
          <cell r="K47">
            <v>95.99009726011619</v>
          </cell>
          <cell r="L47">
            <v>-100968.95000000019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2770754.4</v>
          </cell>
          <cell r="H48">
            <v>18986.19999999972</v>
          </cell>
          <cell r="I48">
            <v>1.536643619143639</v>
          </cell>
          <cell r="J48">
            <v>-1216576.8000000003</v>
          </cell>
          <cell r="K48">
            <v>71.34362169852008</v>
          </cell>
          <cell r="L48">
            <v>-1112920.6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6809451.41</v>
          </cell>
          <cell r="H49">
            <v>111091.86000000034</v>
          </cell>
          <cell r="I49">
            <v>7.846024436754032</v>
          </cell>
          <cell r="J49">
            <v>-1304808.1399999997</v>
          </cell>
          <cell r="K49">
            <v>100.19925823031795</v>
          </cell>
          <cell r="L49">
            <v>13541.410000000149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3022431.4</v>
          </cell>
          <cell r="H50">
            <v>126917.0299999998</v>
          </cell>
          <cell r="I50">
            <v>16.791298538069697</v>
          </cell>
          <cell r="J50">
            <v>-628932.9700000002</v>
          </cell>
          <cell r="K50">
            <v>89.10228260318411</v>
          </cell>
          <cell r="L50">
            <v>-369660.6000000001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2699778.12</v>
          </cell>
          <cell r="H51">
            <v>21516.62999999989</v>
          </cell>
          <cell r="I51">
            <v>4.418652839100501</v>
          </cell>
          <cell r="J51">
            <v>-465433.3700000001</v>
          </cell>
          <cell r="K51">
            <v>103.83642188743976</v>
          </cell>
          <cell r="L51">
            <v>99748.12000000011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16168511.98</v>
          </cell>
          <cell r="H52">
            <v>522785.9900000002</v>
          </cell>
          <cell r="I52">
            <v>13.353409706257988</v>
          </cell>
          <cell r="J52">
            <v>-3392214.01</v>
          </cell>
          <cell r="K52">
            <v>98.02246770174663</v>
          </cell>
          <cell r="L52">
            <v>-326188.01999999955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19483501.46</v>
          </cell>
          <cell r="H53">
            <v>433003.58000000194</v>
          </cell>
          <cell r="I53">
            <v>9.443609793269573</v>
          </cell>
          <cell r="J53">
            <v>-4152145.419999998</v>
          </cell>
          <cell r="K53">
            <v>88.19408600157372</v>
          </cell>
          <cell r="L53">
            <v>-2608117.539999999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9677027.38</v>
          </cell>
          <cell r="H54">
            <v>110535.3200000003</v>
          </cell>
          <cell r="I54">
            <v>6.0687009992313765</v>
          </cell>
          <cell r="J54">
            <v>-1710864.6799999997</v>
          </cell>
          <cell r="K54">
            <v>109.13222678959092</v>
          </cell>
          <cell r="L54">
            <v>809777.3800000008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19025560.41</v>
          </cell>
          <cell r="H55">
            <v>368467.9200000018</v>
          </cell>
          <cell r="I55">
            <v>8.007627141113016</v>
          </cell>
          <cell r="J55">
            <v>-4232994.079999998</v>
          </cell>
          <cell r="K55">
            <v>124.39638739993578</v>
          </cell>
          <cell r="L55">
            <v>3731257.41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21899117.56</v>
          </cell>
          <cell r="H56">
            <v>641216.7699999996</v>
          </cell>
          <cell r="I56">
            <v>13.426402124046483</v>
          </cell>
          <cell r="J56">
            <v>-4134573.2300000004</v>
          </cell>
          <cell r="K56">
            <v>91.8009731714469</v>
          </cell>
          <cell r="L56">
            <v>-1955877.4400000013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3128304.89</v>
          </cell>
          <cell r="H57">
            <v>103857.12000000011</v>
          </cell>
          <cell r="I57">
            <v>13.365667838629486</v>
          </cell>
          <cell r="J57">
            <v>-673186.8799999999</v>
          </cell>
          <cell r="K57">
            <v>86.98289123193362</v>
          </cell>
          <cell r="L57">
            <v>-468155.10999999987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17121443.85</v>
          </cell>
          <cell r="H58">
            <v>757501.0100000016</v>
          </cell>
          <cell r="I58">
            <v>20.617450586909357</v>
          </cell>
          <cell r="J58">
            <v>-2916575.9899999984</v>
          </cell>
          <cell r="K58">
            <v>97.76635759609374</v>
          </cell>
          <cell r="L58">
            <v>-391169.1499999985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3804904.46</v>
          </cell>
          <cell r="H59">
            <v>74598.93000000017</v>
          </cell>
          <cell r="I59">
            <v>9.600595348406248</v>
          </cell>
          <cell r="J59">
            <v>-702425.0699999998</v>
          </cell>
          <cell r="K59">
            <v>94.64653940678389</v>
          </cell>
          <cell r="L59">
            <v>-215215.54000000004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4588137.57</v>
          </cell>
          <cell r="H60">
            <v>235180.03000000026</v>
          </cell>
          <cell r="I60">
            <v>24.865462407883218</v>
          </cell>
          <cell r="J60">
            <v>-710629.9699999997</v>
          </cell>
          <cell r="K60">
            <v>130.3407441812898</v>
          </cell>
          <cell r="L60">
            <v>1068027.5700000003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2421952.67</v>
          </cell>
          <cell r="H61">
            <v>57495.20999999996</v>
          </cell>
          <cell r="I61">
            <v>10.782258987058329</v>
          </cell>
          <cell r="J61">
            <v>-475743.79000000004</v>
          </cell>
          <cell r="K61">
            <v>87.01292896559653</v>
          </cell>
          <cell r="L61">
            <v>-361487.3300000001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2452926.29</v>
          </cell>
          <cell r="H62">
            <v>32692.10999999987</v>
          </cell>
          <cell r="I62">
            <v>5.5204508611955205</v>
          </cell>
          <cell r="J62">
            <v>-559507.8900000001</v>
          </cell>
          <cell r="K62">
            <v>87.19655504603463</v>
          </cell>
          <cell r="L62">
            <v>-360173.70999999996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2420983.09</v>
          </cell>
          <cell r="H63">
            <v>26252.12999999989</v>
          </cell>
          <cell r="I63">
            <v>9.644745785128785</v>
          </cell>
          <cell r="J63">
            <v>-245938.8700000001</v>
          </cell>
          <cell r="K63">
            <v>129.3766093365568</v>
          </cell>
          <cell r="L63">
            <v>549715.0899999999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4353964.58</v>
          </cell>
          <cell r="H64">
            <v>32006.830000000075</v>
          </cell>
          <cell r="I64">
            <v>3.8315931237579997</v>
          </cell>
          <cell r="J64">
            <v>-803333.1699999999</v>
          </cell>
          <cell r="K64">
            <v>121.03171284617255</v>
          </cell>
          <cell r="L64">
            <v>756589.5800000001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2881438.27</v>
          </cell>
          <cell r="H65">
            <v>60389.64999999991</v>
          </cell>
          <cell r="I65">
            <v>13.503040940902869</v>
          </cell>
          <cell r="J65">
            <v>-386840.3500000001</v>
          </cell>
          <cell r="K65">
            <v>98.25876453537937</v>
          </cell>
          <cell r="L65">
            <v>-51061.72999999998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8792439.81</v>
          </cell>
          <cell r="H66">
            <v>202156.5700000003</v>
          </cell>
          <cell r="I66">
            <v>10.430743455908015</v>
          </cell>
          <cell r="J66">
            <v>-1735927.4299999997</v>
          </cell>
          <cell r="K66">
            <v>98.75658304039372</v>
          </cell>
          <cell r="L66">
            <v>-110703.18999999948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15758120.72</v>
          </cell>
          <cell r="H67">
            <v>402041.05000000075</v>
          </cell>
          <cell r="I67">
            <v>12.462687052962275</v>
          </cell>
          <cell r="J67">
            <v>-2823916.9499999993</v>
          </cell>
          <cell r="K67">
            <v>85.96169120776506</v>
          </cell>
          <cell r="L67">
            <v>-2573441.2799999993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21866614.09</v>
          </cell>
          <cell r="H68">
            <v>471526.73000000045</v>
          </cell>
          <cell r="I68">
            <v>9.528450866797392</v>
          </cell>
          <cell r="J68">
            <v>-4477092.27</v>
          </cell>
          <cell r="K68">
            <v>86.94717652083403</v>
          </cell>
          <cell r="L68">
            <v>-3282694.91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4411019.64</v>
          </cell>
          <cell r="H69">
            <v>206048.25999999978</v>
          </cell>
          <cell r="I69">
            <v>17.182143095396913</v>
          </cell>
          <cell r="J69">
            <v>-993151.7400000002</v>
          </cell>
          <cell r="K69">
            <v>82.93728758108489</v>
          </cell>
          <cell r="L69">
            <v>-907480.3600000003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2097863.07</v>
          </cell>
          <cell r="H70">
            <v>42672.69999999972</v>
          </cell>
          <cell r="I70">
            <v>6.718205862904959</v>
          </cell>
          <cell r="J70">
            <v>-592507.3000000003</v>
          </cell>
          <cell r="K70">
            <v>86.87774906511287</v>
          </cell>
          <cell r="L70">
            <v>-316866.93000000017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1294800.55</v>
          </cell>
          <cell r="H71">
            <v>55110.90000000014</v>
          </cell>
          <cell r="I71">
            <v>9.662002005652317</v>
          </cell>
          <cell r="J71">
            <v>-515277.09999999986</v>
          </cell>
          <cell r="K71">
            <v>71.71669977036044</v>
          </cell>
          <cell r="L71">
            <v>-510637.44999999995</v>
          </cell>
        </row>
        <row r="72">
          <cell r="B72">
            <v>10002267149</v>
          </cell>
          <cell r="C72">
            <v>3870565086</v>
          </cell>
          <cell r="D72">
            <v>842372461</v>
          </cell>
          <cell r="G72">
            <v>3381030885.4200025</v>
          </cell>
          <cell r="H72">
            <v>115170602.60000002</v>
          </cell>
          <cell r="I72">
            <v>13.672170913953943</v>
          </cell>
          <cell r="J72">
            <v>-727201858.3999999</v>
          </cell>
          <cell r="K72">
            <v>87.35238422031286</v>
          </cell>
          <cell r="L72">
            <v>-489534200.5800003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68" sqref="L6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613195078.93</v>
      </c>
      <c r="F10" s="32">
        <f>'[5]вспомогат'!H10</f>
        <v>19579894.189999938</v>
      </c>
      <c r="G10" s="33">
        <f>'[5]вспомогат'!I10</f>
        <v>9.546292303394285</v>
      </c>
      <c r="H10" s="34">
        <f>'[5]вспомогат'!J10</f>
        <v>-185524805.81000006</v>
      </c>
      <c r="I10" s="35">
        <f>'[5]вспомогат'!K10</f>
        <v>83.87628741012293</v>
      </c>
      <c r="J10" s="36">
        <f>'[5]вспомогат'!L10</f>
        <v>-117875761.07000005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1585009119.29</v>
      </c>
      <c r="F12" s="37">
        <f>'[5]вспомогат'!H11</f>
        <v>50782183.17000008</v>
      </c>
      <c r="G12" s="38">
        <f>'[5]вспомогат'!I11</f>
        <v>13.859766149017489</v>
      </c>
      <c r="H12" s="34">
        <f>'[5]вспомогат'!J11</f>
        <v>-315617816.8299999</v>
      </c>
      <c r="I12" s="35">
        <f>'[5]вспомогат'!K11</f>
        <v>85.84065787089314</v>
      </c>
      <c r="J12" s="36">
        <f>'[5]вспомогат'!L11</f>
        <v>-261445880.71000004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130594586.8</v>
      </c>
      <c r="F13" s="37">
        <f>'[5]вспомогат'!H12</f>
        <v>4663304.909999996</v>
      </c>
      <c r="G13" s="38">
        <f>'[5]вспомогат'!I12</f>
        <v>13.727245399281726</v>
      </c>
      <c r="H13" s="34">
        <f>'[5]вспомогат'!J12</f>
        <v>-29307858.090000004</v>
      </c>
      <c r="I13" s="35">
        <f>'[5]вспомогат'!K12</f>
        <v>88.90881494117788</v>
      </c>
      <c r="J13" s="36">
        <f>'[5]вспомогат'!L12</f>
        <v>-16291396.200000003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202974420.84</v>
      </c>
      <c r="F14" s="37">
        <f>'[5]вспомогат'!H13</f>
        <v>14912734.390000015</v>
      </c>
      <c r="G14" s="38">
        <f>'[5]вспомогат'!I13</f>
        <v>36.49538327503753</v>
      </c>
      <c r="H14" s="34">
        <f>'[5]вспомогат'!J13</f>
        <v>-25949240.609999985</v>
      </c>
      <c r="I14" s="35">
        <f>'[5]вспомогат'!K13</f>
        <v>94.18978609959436</v>
      </c>
      <c r="J14" s="36">
        <f>'[5]вспомогат'!L13</f>
        <v>-12520729.159999996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177696265.73</v>
      </c>
      <c r="F15" s="37">
        <f>'[5]вспомогат'!H14</f>
        <v>6266805.50999999</v>
      </c>
      <c r="G15" s="38">
        <f>'[5]вспомогат'!I14</f>
        <v>15.110202801755293</v>
      </c>
      <c r="H15" s="34">
        <f>'[5]вспомогат'!J14</f>
        <v>-35207194.49000001</v>
      </c>
      <c r="I15" s="35">
        <f>'[5]вспомогат'!K14</f>
        <v>86.1758206661429</v>
      </c>
      <c r="J15" s="36">
        <f>'[5]вспомогат'!L14</f>
        <v>-28505734.27000001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25425867.47</v>
      </c>
      <c r="F16" s="37">
        <f>'[5]вспомогат'!H15</f>
        <v>1049233.9699999988</v>
      </c>
      <c r="G16" s="38">
        <f>'[5]вспомогат'!I15</f>
        <v>17.351027269269547</v>
      </c>
      <c r="H16" s="34">
        <f>'[5]вспомогат'!J15</f>
        <v>-4997866.030000001</v>
      </c>
      <c r="I16" s="35">
        <f>'[5]вспомогат'!K15</f>
        <v>84.5578448046506</v>
      </c>
      <c r="J16" s="36">
        <f>'[5]вспомогат'!L15</f>
        <v>-4643332.530000001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2121700260.1299999</v>
      </c>
      <c r="F17" s="40">
        <f>SUM(F12:F16)</f>
        <v>77674261.95000008</v>
      </c>
      <c r="G17" s="41">
        <f>F17/D17*100</f>
        <v>15.892294308862867</v>
      </c>
      <c r="H17" s="40">
        <f>SUM(H12:H16)</f>
        <v>-411079976.04999995</v>
      </c>
      <c r="I17" s="42">
        <f>E17/C17*100</f>
        <v>86.77329749474846</v>
      </c>
      <c r="J17" s="40">
        <f>SUM(J12:J16)</f>
        <v>-323407072.87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12181621.94</v>
      </c>
      <c r="F18" s="44">
        <f>'[5]вспомогат'!H16</f>
        <v>163361.08000000007</v>
      </c>
      <c r="G18" s="45">
        <f>'[5]вспомогат'!I16</f>
        <v>6.187537663394271</v>
      </c>
      <c r="H18" s="46">
        <f>'[5]вспомогат'!J16</f>
        <v>-2476801.92</v>
      </c>
      <c r="I18" s="47">
        <f>'[5]вспомогат'!K16</f>
        <v>95.86693002165848</v>
      </c>
      <c r="J18" s="48">
        <f>'[5]вспомогат'!L16</f>
        <v>-525181.0600000005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83331085.47</v>
      </c>
      <c r="F19" s="37">
        <f>'[5]вспомогат'!H17</f>
        <v>1631050.5600000024</v>
      </c>
      <c r="G19" s="38">
        <f>'[5]вспомогат'!I17</f>
        <v>8.570811600220777</v>
      </c>
      <c r="H19" s="34">
        <f>'[5]вспомогат'!J17</f>
        <v>-17399242.439999998</v>
      </c>
      <c r="I19" s="35">
        <f>'[5]вспомогат'!K17</f>
        <v>97.06949629939743</v>
      </c>
      <c r="J19" s="36">
        <f>'[5]вспомогат'!L17</f>
        <v>-2515744.530000001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59380</v>
      </c>
      <c r="F20" s="37">
        <f>'[5]вспомогат'!H18</f>
        <v>3040</v>
      </c>
      <c r="G20" s="38">
        <f>'[5]вспомогат'!I18</f>
        <v>43.12056737588652</v>
      </c>
      <c r="H20" s="34">
        <f>'[5]вспомогат'!J18</f>
        <v>-4010</v>
      </c>
      <c r="I20" s="35">
        <f>'[5]вспомогат'!K18</f>
        <v>167.97736916548797</v>
      </c>
      <c r="J20" s="36">
        <f>'[5]вспомогат'!L18</f>
        <v>24030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1514724.89</v>
      </c>
      <c r="F21" s="37">
        <f>'[5]вспомогат'!H19</f>
        <v>61961.05999999982</v>
      </c>
      <c r="G21" s="38">
        <f>'[5]вспомогат'!I19</f>
        <v>30.143299846756257</v>
      </c>
      <c r="H21" s="34">
        <f>'[5]вспомогат'!J19</f>
        <v>-143593.94000000018</v>
      </c>
      <c r="I21" s="35">
        <f>'[5]вспомогат'!K19</f>
        <v>146.94724848296704</v>
      </c>
      <c r="J21" s="36">
        <f>'[5]вспомогат'!L19</f>
        <v>483929.8899999999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39559342.13</v>
      </c>
      <c r="F22" s="37">
        <f>'[5]вспомогат'!H20</f>
        <v>1339395.1000000015</v>
      </c>
      <c r="G22" s="38">
        <f>'[5]вспомогат'!I20</f>
        <v>15.298625254611581</v>
      </c>
      <c r="H22" s="34">
        <f>'[5]вспомогат'!J20</f>
        <v>-7415607.8999999985</v>
      </c>
      <c r="I22" s="35">
        <f>'[5]вспомогат'!K20</f>
        <v>98.09046752092752</v>
      </c>
      <c r="J22" s="36">
        <f>'[5]вспомогат'!L20</f>
        <v>-770103.8699999973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8922311.01</v>
      </c>
      <c r="F23" s="37">
        <f>'[5]вспомогат'!H21</f>
        <v>135336.91000000015</v>
      </c>
      <c r="G23" s="38">
        <f>'[5]вспомогат'!I21</f>
        <v>7.711680608105037</v>
      </c>
      <c r="H23" s="34">
        <f>'[5]вспомогат'!J21</f>
        <v>-1619623.0899999999</v>
      </c>
      <c r="I23" s="35">
        <f>'[5]вспомогат'!K21</f>
        <v>109.28151330390519</v>
      </c>
      <c r="J23" s="36">
        <f>'[5]вспомогат'!L21</f>
        <v>757791.0099999998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19107493.9</v>
      </c>
      <c r="F24" s="37">
        <f>'[5]вспомогат'!H22</f>
        <v>699285.3499999978</v>
      </c>
      <c r="G24" s="38">
        <f>'[5]вспомогат'!I22</f>
        <v>15.881443099955437</v>
      </c>
      <c r="H24" s="34">
        <f>'[5]вспомогат'!J22</f>
        <v>-3703874.6500000022</v>
      </c>
      <c r="I24" s="35">
        <f>'[5]вспомогат'!K22</f>
        <v>94.25192043127758</v>
      </c>
      <c r="J24" s="36">
        <f>'[5]вспомогат'!L22</f>
        <v>-1165296.1000000015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2159020.03</v>
      </c>
      <c r="F25" s="37">
        <f>'[5]вспомогат'!H23</f>
        <v>9762.379999999888</v>
      </c>
      <c r="G25" s="38">
        <f>'[5]вспомогат'!I23</f>
        <v>1.6627571876277232</v>
      </c>
      <c r="H25" s="34">
        <f>'[5]вспомогат'!J23</f>
        <v>-577357.6200000001</v>
      </c>
      <c r="I25" s="35">
        <f>'[5]вспомогат'!K23</f>
        <v>85.47233338888917</v>
      </c>
      <c r="J25" s="36">
        <f>'[5]вспомогат'!L23</f>
        <v>-366966.9700000002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12794319.09</v>
      </c>
      <c r="F26" s="37">
        <f>'[5]вспомогат'!H24</f>
        <v>293399.33999999985</v>
      </c>
      <c r="G26" s="38">
        <f>'[5]вспомогат'!I24</f>
        <v>12.289368792472551</v>
      </c>
      <c r="H26" s="34">
        <f>'[5]вспомогат'!J24</f>
        <v>-2094024.6600000001</v>
      </c>
      <c r="I26" s="35">
        <f>'[5]вспомогат'!K24</f>
        <v>98.81206890506384</v>
      </c>
      <c r="J26" s="36">
        <f>'[5]вспомогат'!L24</f>
        <v>-153814.91000000015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32970552.03</v>
      </c>
      <c r="F27" s="37">
        <f>'[5]вспомогат'!H25</f>
        <v>753127.0700000003</v>
      </c>
      <c r="G27" s="38">
        <f>'[5]вспомогат'!I25</f>
        <v>8.809555737591591</v>
      </c>
      <c r="H27" s="34">
        <f>'[5]вспомогат'!J25</f>
        <v>-7795851.93</v>
      </c>
      <c r="I27" s="35">
        <f>'[5]вспомогат'!K25</f>
        <v>80.95786313223209</v>
      </c>
      <c r="J27" s="36">
        <f>'[5]вспомогат'!L25</f>
        <v>-7755018.969999999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17961514.01</v>
      </c>
      <c r="F28" s="37">
        <f>'[5]вспомогат'!H26</f>
        <v>624834.3300000019</v>
      </c>
      <c r="G28" s="38">
        <f>'[5]вспомогат'!I26</f>
        <v>15.859021099359683</v>
      </c>
      <c r="H28" s="34">
        <f>'[5]вспомогат'!J26</f>
        <v>-3315095.669999998</v>
      </c>
      <c r="I28" s="35">
        <f>'[5]вспомогат'!K26</f>
        <v>93.99770578058096</v>
      </c>
      <c r="J28" s="36">
        <f>'[5]вспомогат'!L26</f>
        <v>-1146945.9899999984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16167811.28</v>
      </c>
      <c r="F29" s="37">
        <f>'[5]вспомогат'!H27</f>
        <v>433224.0399999991</v>
      </c>
      <c r="G29" s="38">
        <f>'[5]вспомогат'!I27</f>
        <v>11.265174833248496</v>
      </c>
      <c r="H29" s="34">
        <f>'[5]вспомогат'!J27</f>
        <v>-3412468.960000001</v>
      </c>
      <c r="I29" s="35">
        <f>'[5]вспомогат'!K27</f>
        <v>84.8567787911001</v>
      </c>
      <c r="J29" s="36">
        <f>'[5]вспомогат'!L27</f>
        <v>-2885246.7200000007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49619.07</v>
      </c>
      <c r="F30" s="37">
        <f>'[5]вспомогат'!H28</f>
        <v>180</v>
      </c>
      <c r="G30" s="38">
        <f>'[5]вспомогат'!I28</f>
        <v>4.597701149425287</v>
      </c>
      <c r="H30" s="34">
        <f>'[5]вспомогат'!J28</f>
        <v>-3735</v>
      </c>
      <c r="I30" s="35">
        <f>'[5]вспомогат'!K28</f>
        <v>99.7167805466238</v>
      </c>
      <c r="J30" s="36">
        <f>'[5]вспомогат'!L28</f>
        <v>-140.9300000000003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57444738.53</v>
      </c>
      <c r="F31" s="37">
        <f>'[5]вспомогат'!H29</f>
        <v>2501098.5500000045</v>
      </c>
      <c r="G31" s="38">
        <f>'[5]вспомогат'!I29</f>
        <v>18.122660214741835</v>
      </c>
      <c r="H31" s="34">
        <f>'[5]вспомогат'!J29</f>
        <v>-11299847.449999996</v>
      </c>
      <c r="I31" s="35">
        <f>'[5]вспомогат'!K29</f>
        <v>86.36781796717392</v>
      </c>
      <c r="J31" s="36">
        <f>'[5]вспомогат'!L29</f>
        <v>-9067001.469999999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12035426.71</v>
      </c>
      <c r="F32" s="37">
        <f>'[5]вспомогат'!H30</f>
        <v>108300.49000000022</v>
      </c>
      <c r="G32" s="38">
        <f>'[5]вспомогат'!I30</f>
        <v>4.380178789757636</v>
      </c>
      <c r="H32" s="34">
        <f>'[5]вспомогат'!J30</f>
        <v>-2364212.51</v>
      </c>
      <c r="I32" s="35">
        <f>'[5]вспомогат'!K30</f>
        <v>99.31041908831236</v>
      </c>
      <c r="J32" s="36">
        <f>'[5]вспомогат'!L30</f>
        <v>-83570.2899999991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9521426</v>
      </c>
      <c r="F33" s="37">
        <f>'[5]вспомогат'!H31</f>
        <v>299607.97000000067</v>
      </c>
      <c r="G33" s="38">
        <f>'[5]вспомогат'!I31</f>
        <v>16.092088231281664</v>
      </c>
      <c r="H33" s="34">
        <f>'[5]вспомогат'!J31</f>
        <v>-1562226.0299999993</v>
      </c>
      <c r="I33" s="35">
        <f>'[5]вспомогат'!K31</f>
        <v>85.90513307346713</v>
      </c>
      <c r="J33" s="36">
        <f>'[5]вспомогат'!L31</f>
        <v>-1562226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12349196</v>
      </c>
      <c r="D34" s="37">
        <f>'[5]вспомогат'!D32</f>
        <v>2726185</v>
      </c>
      <c r="E34" s="32">
        <f>'[5]вспомогат'!G32</f>
        <v>10864385.67</v>
      </c>
      <c r="F34" s="37">
        <f>'[5]вспомогат'!H32</f>
        <v>241912.06000000052</v>
      </c>
      <c r="G34" s="38">
        <f>'[5]вспомогат'!I32</f>
        <v>8.87364797326669</v>
      </c>
      <c r="H34" s="34">
        <f>'[5]вспомогат'!J32</f>
        <v>-2484272.9399999995</v>
      </c>
      <c r="I34" s="35">
        <f>'[5]вспомогат'!K32</f>
        <v>87.97646154454104</v>
      </c>
      <c r="J34" s="36">
        <f>'[5]вспомогат'!L32</f>
        <v>-1484810.33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18420481.93</v>
      </c>
      <c r="F35" s="37">
        <f>'[5]вспомогат'!H33</f>
        <v>505267.8500000015</v>
      </c>
      <c r="G35" s="38">
        <f>'[5]вспомогат'!I33</f>
        <v>12.087944253638613</v>
      </c>
      <c r="H35" s="34">
        <f>'[5]вспомогат'!J33</f>
        <v>-3674664.1499999985</v>
      </c>
      <c r="I35" s="35">
        <f>'[5]вспомогат'!K33</f>
        <v>95.05275201994714</v>
      </c>
      <c r="J35" s="36">
        <f>'[5]вспомогат'!L33</f>
        <v>-958738.0700000003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177476.46</v>
      </c>
      <c r="F36" s="37">
        <f>'[5]вспомогат'!H34</f>
        <v>5282.549999999988</v>
      </c>
      <c r="G36" s="38">
        <f>'[5]вспомогат'!I34</f>
        <v>27.089999999999943</v>
      </c>
      <c r="H36" s="34">
        <f>'[5]вспомогат'!J34</f>
        <v>-14217.450000000012</v>
      </c>
      <c r="I36" s="35">
        <f>'[5]вспомогат'!K34</f>
        <v>195.2436303630363</v>
      </c>
      <c r="J36" s="36">
        <f>'[5]вспомогат'!L34</f>
        <v>86576.45999999999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1975830.03</v>
      </c>
      <c r="F37" s="37">
        <f>'[5]вспомогат'!H35</f>
        <v>83768.09000000008</v>
      </c>
      <c r="G37" s="38">
        <f>'[5]вспомогат'!I35</f>
        <v>15.32277707658821</v>
      </c>
      <c r="H37" s="34">
        <f>'[5]вспомогат'!J35</f>
        <v>-462921.9099999999</v>
      </c>
      <c r="I37" s="35">
        <f>'[5]вспомогат'!K35</f>
        <v>86.64655688445504</v>
      </c>
      <c r="J37" s="36">
        <f>'[5]вспомогат'!L35</f>
        <v>-304502.97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386611542</v>
      </c>
      <c r="D38" s="40">
        <f>SUM(D18:D37)</f>
        <v>81716845</v>
      </c>
      <c r="E38" s="40">
        <f>SUM(E18:E37)</f>
        <v>357218560.17999995</v>
      </c>
      <c r="F38" s="40">
        <f>SUM(F18:F37)</f>
        <v>9893194.78000001</v>
      </c>
      <c r="G38" s="41">
        <f>F38/D38*100</f>
        <v>12.106677368662497</v>
      </c>
      <c r="H38" s="40">
        <f>SUM(H18:H37)</f>
        <v>-71823650.21999998</v>
      </c>
      <c r="I38" s="42">
        <f>E38/C38*100</f>
        <v>92.39728289850177</v>
      </c>
      <c r="J38" s="40">
        <f>SUM(J18:J37)</f>
        <v>-29392981.819999993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4365372.6</v>
      </c>
      <c r="F39" s="37">
        <f>'[5]вспомогат'!H36</f>
        <v>36306.39999999944</v>
      </c>
      <c r="G39" s="38">
        <f>'[5]вспомогат'!I36</f>
        <v>2.251925584187908</v>
      </c>
      <c r="H39" s="34">
        <f>'[5]вспомогат'!J36</f>
        <v>-1575931.6000000006</v>
      </c>
      <c r="I39" s="35">
        <f>'[5]вспомогат'!K36</f>
        <v>77.27930321792584</v>
      </c>
      <c r="J39" s="36">
        <f>'[5]вспомогат'!L36</f>
        <v>-1283452.4000000004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12835385.61</v>
      </c>
      <c r="F40" s="37">
        <f>'[5]вспомогат'!H37</f>
        <v>288052.76999999955</v>
      </c>
      <c r="G40" s="38">
        <f>'[5]вспомогат'!I37</f>
        <v>10.365928325539903</v>
      </c>
      <c r="H40" s="34">
        <f>'[5]вспомогат'!J37</f>
        <v>-2490789.2300000004</v>
      </c>
      <c r="I40" s="35">
        <f>'[5]вспомогат'!K37</f>
        <v>87.5997948035602</v>
      </c>
      <c r="J40" s="36">
        <f>'[5]вспомогат'!L37</f>
        <v>-1816915.3900000006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6419955.79</v>
      </c>
      <c r="F41" s="37">
        <f>'[5]вспомогат'!H38</f>
        <v>266405.54000000004</v>
      </c>
      <c r="G41" s="38">
        <f>'[5]вспомогат'!I38</f>
        <v>22.416689315690938</v>
      </c>
      <c r="H41" s="34">
        <f>'[5]вспомогат'!J38</f>
        <v>-922019.46</v>
      </c>
      <c r="I41" s="35">
        <f>'[5]вспомогат'!K38</f>
        <v>95.46527582814467</v>
      </c>
      <c r="J41" s="36">
        <f>'[5]вспомогат'!L38</f>
        <v>-304956.20999999996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4954938.87</v>
      </c>
      <c r="F42" s="37">
        <f>'[5]вспомогат'!H39</f>
        <v>118265.61000000034</v>
      </c>
      <c r="G42" s="38">
        <f>'[5]вспомогат'!I39</f>
        <v>9.903333612460251</v>
      </c>
      <c r="H42" s="34">
        <f>'[5]вспомогат'!J39</f>
        <v>-1075934.3899999997</v>
      </c>
      <c r="I42" s="35">
        <f>'[5]вспомогат'!K39</f>
        <v>85.89053147047098</v>
      </c>
      <c r="J42" s="36">
        <f>'[5]вспомогат'!L39</f>
        <v>-813961.1299999999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6035662.82</v>
      </c>
      <c r="F43" s="37">
        <f>'[5]вспомогат'!H40</f>
        <v>358566.0700000003</v>
      </c>
      <c r="G43" s="38">
        <f>'[5]вспомогат'!I40</f>
        <v>52.37477213503633</v>
      </c>
      <c r="H43" s="34">
        <f>'[5]вспомогат'!J40</f>
        <v>-326049.9299999997</v>
      </c>
      <c r="I43" s="35">
        <f>'[5]вспомогат'!K40</f>
        <v>133.99006384641342</v>
      </c>
      <c r="J43" s="36">
        <f>'[5]вспомогат'!L40</f>
        <v>1531102.8200000003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9132932.58</v>
      </c>
      <c r="F44" s="37">
        <f>'[5]вспомогат'!H41</f>
        <v>164151.2100000009</v>
      </c>
      <c r="G44" s="38">
        <f>'[5]вспомогат'!I41</f>
        <v>17.865378859693422</v>
      </c>
      <c r="H44" s="34">
        <f>'[5]вспомогат'!J41</f>
        <v>-754671.7899999991</v>
      </c>
      <c r="I44" s="35">
        <f>'[5]вспомогат'!K41</f>
        <v>111.4969906699782</v>
      </c>
      <c r="J44" s="36">
        <f>'[5]вспомогат'!L41</f>
        <v>941740.5800000001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10012677.09</v>
      </c>
      <c r="F45" s="37">
        <f>'[5]вспомогат'!H42</f>
        <v>572210.7400000002</v>
      </c>
      <c r="G45" s="38">
        <f>'[5]вспомогат'!I42</f>
        <v>28.054551890631473</v>
      </c>
      <c r="H45" s="34">
        <f>'[5]вспомогат'!J42</f>
        <v>-1467425.2599999998</v>
      </c>
      <c r="I45" s="35">
        <f>'[5]вспомогат'!K42</f>
        <v>90.82695369744206</v>
      </c>
      <c r="J45" s="36">
        <f>'[5]вспомогат'!L42</f>
        <v>-1011227.9100000001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14983463.84</v>
      </c>
      <c r="F46" s="37">
        <f>'[5]вспомогат'!H43</f>
        <v>492148.76999999955</v>
      </c>
      <c r="G46" s="38">
        <f>'[5]вспомогат'!I43</f>
        <v>11.007468725425193</v>
      </c>
      <c r="H46" s="34">
        <f>'[5]вспомогат'!J43</f>
        <v>-3978895.2300000004</v>
      </c>
      <c r="I46" s="35">
        <f>'[5]вспомогат'!K43</f>
        <v>82.50331776080714</v>
      </c>
      <c r="J46" s="36">
        <f>'[5]вспомогат'!L43</f>
        <v>-3177580.16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7148119.02</v>
      </c>
      <c r="F47" s="37">
        <f>'[5]вспомогат'!H44</f>
        <v>155788.32999999914</v>
      </c>
      <c r="G47" s="38">
        <f>'[5]вспомогат'!I44</f>
        <v>4.073716519739501</v>
      </c>
      <c r="H47" s="34">
        <f>'[5]вспомогат'!J44</f>
        <v>-3668442.670000001</v>
      </c>
      <c r="I47" s="35">
        <f>'[5]вспомогат'!K44</f>
        <v>67.28065061225972</v>
      </c>
      <c r="J47" s="36">
        <f>'[5]вспомогат'!L44</f>
        <v>-3476211.9800000004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8661814.32</v>
      </c>
      <c r="F48" s="37">
        <f>'[5]вспомогат'!H45</f>
        <v>318962.5600000005</v>
      </c>
      <c r="G48" s="38">
        <f>'[5]вспомогат'!I45</f>
        <v>17.483368843172244</v>
      </c>
      <c r="H48" s="34">
        <f>'[5]вспомогат'!J45</f>
        <v>-1505414.4399999995</v>
      </c>
      <c r="I48" s="35">
        <f>'[5]вспомогат'!K45</f>
        <v>98.94934968709539</v>
      </c>
      <c r="J48" s="36">
        <f>'[5]вспомогат'!L45</f>
        <v>-91971.6799999997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2998594.92</v>
      </c>
      <c r="F49" s="37">
        <f>'[5]вспомогат'!H46</f>
        <v>89590.83000000007</v>
      </c>
      <c r="G49" s="38">
        <f>'[5]вспомогат'!I46</f>
        <v>12.273523464556584</v>
      </c>
      <c r="H49" s="34">
        <f>'[5]вспомогат'!J46</f>
        <v>-640361.1699999999</v>
      </c>
      <c r="I49" s="35">
        <f>'[5]вспомогат'!K46</f>
        <v>89.26028738015283</v>
      </c>
      <c r="J49" s="36">
        <f>'[5]вспомогат'!L46</f>
        <v>-360788.0800000001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2417021.05</v>
      </c>
      <c r="F50" s="37">
        <f>'[5]вспомогат'!H47</f>
        <v>48752.31999999983</v>
      </c>
      <c r="G50" s="38">
        <f>'[5]вспомогат'!I47</f>
        <v>8.61887470255245</v>
      </c>
      <c r="H50" s="34">
        <f>'[5]вспомогат'!J47</f>
        <v>-516893.68000000017</v>
      </c>
      <c r="I50" s="35">
        <f>'[5]вспомогат'!K47</f>
        <v>95.99009726011619</v>
      </c>
      <c r="J50" s="36">
        <f>'[5]вспомогат'!L47</f>
        <v>-100968.95000000019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2770754.4</v>
      </c>
      <c r="F51" s="37">
        <f>'[5]вспомогат'!H48</f>
        <v>18986.19999999972</v>
      </c>
      <c r="G51" s="38">
        <f>'[5]вспомогат'!I48</f>
        <v>1.536643619143639</v>
      </c>
      <c r="H51" s="34">
        <f>'[5]вспомогат'!J48</f>
        <v>-1216576.8000000003</v>
      </c>
      <c r="I51" s="35">
        <f>'[5]вспомогат'!K48</f>
        <v>71.34362169852008</v>
      </c>
      <c r="J51" s="36">
        <f>'[5]вспомогат'!L48</f>
        <v>-1112920.6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6809451.41</v>
      </c>
      <c r="F52" s="37">
        <f>'[5]вспомогат'!H49</f>
        <v>111091.86000000034</v>
      </c>
      <c r="G52" s="38">
        <f>'[5]вспомогат'!I49</f>
        <v>7.846024436754032</v>
      </c>
      <c r="H52" s="34">
        <f>'[5]вспомогат'!J49</f>
        <v>-1304808.1399999997</v>
      </c>
      <c r="I52" s="35">
        <f>'[5]вспомогат'!K49</f>
        <v>100.19925823031795</v>
      </c>
      <c r="J52" s="36">
        <f>'[5]вспомогат'!L49</f>
        <v>13541.410000000149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3022431.4</v>
      </c>
      <c r="F53" s="37">
        <f>'[5]вспомогат'!H50</f>
        <v>126917.0299999998</v>
      </c>
      <c r="G53" s="38">
        <f>'[5]вспомогат'!I50</f>
        <v>16.791298538069697</v>
      </c>
      <c r="H53" s="34">
        <f>'[5]вспомогат'!J50</f>
        <v>-628932.9700000002</v>
      </c>
      <c r="I53" s="35">
        <f>'[5]вспомогат'!K50</f>
        <v>89.10228260318411</v>
      </c>
      <c r="J53" s="36">
        <f>'[5]вспомогат'!L50</f>
        <v>-369660.6000000001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2699778.12</v>
      </c>
      <c r="F54" s="37">
        <f>'[5]вспомогат'!H51</f>
        <v>21516.62999999989</v>
      </c>
      <c r="G54" s="38">
        <f>'[5]вспомогат'!I51</f>
        <v>4.418652839100501</v>
      </c>
      <c r="H54" s="34">
        <f>'[5]вспомогат'!J51</f>
        <v>-465433.3700000001</v>
      </c>
      <c r="I54" s="35">
        <f>'[5]вспомогат'!K51</f>
        <v>103.83642188743976</v>
      </c>
      <c r="J54" s="36">
        <f>'[5]вспомогат'!L51</f>
        <v>99748.12000000011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16168511.98</v>
      </c>
      <c r="F55" s="37">
        <f>'[5]вспомогат'!H52</f>
        <v>522785.9900000002</v>
      </c>
      <c r="G55" s="38">
        <f>'[5]вспомогат'!I52</f>
        <v>13.353409706257988</v>
      </c>
      <c r="H55" s="34">
        <f>'[5]вспомогат'!J52</f>
        <v>-3392214.01</v>
      </c>
      <c r="I55" s="35">
        <f>'[5]вспомогат'!K52</f>
        <v>98.02246770174663</v>
      </c>
      <c r="J55" s="36">
        <f>'[5]вспомогат'!L52</f>
        <v>-326188.01999999955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19483501.46</v>
      </c>
      <c r="F56" s="37">
        <f>'[5]вспомогат'!H53</f>
        <v>433003.58000000194</v>
      </c>
      <c r="G56" s="38">
        <f>'[5]вспомогат'!I53</f>
        <v>9.443609793269573</v>
      </c>
      <c r="H56" s="34">
        <f>'[5]вспомогат'!J53</f>
        <v>-4152145.419999998</v>
      </c>
      <c r="I56" s="35">
        <f>'[5]вспомогат'!K53</f>
        <v>88.19408600157372</v>
      </c>
      <c r="J56" s="36">
        <f>'[5]вспомогат'!L53</f>
        <v>-2608117.539999999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9677027.38</v>
      </c>
      <c r="F57" s="37">
        <f>'[5]вспомогат'!H54</f>
        <v>110535.3200000003</v>
      </c>
      <c r="G57" s="38">
        <f>'[5]вспомогат'!I54</f>
        <v>6.0687009992313765</v>
      </c>
      <c r="H57" s="34">
        <f>'[5]вспомогат'!J54</f>
        <v>-1710864.6799999997</v>
      </c>
      <c r="I57" s="35">
        <f>'[5]вспомогат'!K54</f>
        <v>109.13222678959092</v>
      </c>
      <c r="J57" s="36">
        <f>'[5]вспомогат'!L54</f>
        <v>809777.3800000008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19025560.41</v>
      </c>
      <c r="F58" s="37">
        <f>'[5]вспомогат'!H55</f>
        <v>368467.9200000018</v>
      </c>
      <c r="G58" s="38">
        <f>'[5]вспомогат'!I55</f>
        <v>8.007627141113016</v>
      </c>
      <c r="H58" s="34">
        <f>'[5]вспомогат'!J55</f>
        <v>-4232994.079999998</v>
      </c>
      <c r="I58" s="35">
        <f>'[5]вспомогат'!K55</f>
        <v>124.39638739993578</v>
      </c>
      <c r="J58" s="36">
        <f>'[5]вспомогат'!L55</f>
        <v>3731257.41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21899117.56</v>
      </c>
      <c r="F59" s="37">
        <f>'[5]вспомогат'!H56</f>
        <v>641216.7699999996</v>
      </c>
      <c r="G59" s="38">
        <f>'[5]вспомогат'!I56</f>
        <v>13.426402124046483</v>
      </c>
      <c r="H59" s="34">
        <f>'[5]вспомогат'!J56</f>
        <v>-4134573.2300000004</v>
      </c>
      <c r="I59" s="35">
        <f>'[5]вспомогат'!K56</f>
        <v>91.8009731714469</v>
      </c>
      <c r="J59" s="36">
        <f>'[5]вспомогат'!L56</f>
        <v>-1955877.4400000013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3128304.89</v>
      </c>
      <c r="F60" s="37">
        <f>'[5]вспомогат'!H57</f>
        <v>103857.12000000011</v>
      </c>
      <c r="G60" s="38">
        <f>'[5]вспомогат'!I57</f>
        <v>13.365667838629486</v>
      </c>
      <c r="H60" s="34">
        <f>'[5]вспомогат'!J57</f>
        <v>-673186.8799999999</v>
      </c>
      <c r="I60" s="35">
        <f>'[5]вспомогат'!K57</f>
        <v>86.98289123193362</v>
      </c>
      <c r="J60" s="36">
        <f>'[5]вспомогат'!L57</f>
        <v>-468155.10999999987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17121443.85</v>
      </c>
      <c r="F61" s="37">
        <f>'[5]вспомогат'!H58</f>
        <v>757501.0100000016</v>
      </c>
      <c r="G61" s="38">
        <f>'[5]вспомогат'!I58</f>
        <v>20.617450586909357</v>
      </c>
      <c r="H61" s="34">
        <f>'[5]вспомогат'!J58</f>
        <v>-2916575.9899999984</v>
      </c>
      <c r="I61" s="35">
        <f>'[5]вспомогат'!K58</f>
        <v>97.76635759609374</v>
      </c>
      <c r="J61" s="36">
        <f>'[5]вспомогат'!L58</f>
        <v>-391169.1499999985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3804904.46</v>
      </c>
      <c r="F62" s="37">
        <f>'[5]вспомогат'!H59</f>
        <v>74598.93000000017</v>
      </c>
      <c r="G62" s="38">
        <f>'[5]вспомогат'!I59</f>
        <v>9.600595348406248</v>
      </c>
      <c r="H62" s="34">
        <f>'[5]вспомогат'!J59</f>
        <v>-702425.0699999998</v>
      </c>
      <c r="I62" s="35">
        <f>'[5]вспомогат'!K59</f>
        <v>94.64653940678389</v>
      </c>
      <c r="J62" s="36">
        <f>'[5]вспомогат'!L59</f>
        <v>-215215.54000000004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4588137.57</v>
      </c>
      <c r="F63" s="37">
        <f>'[5]вспомогат'!H60</f>
        <v>235180.03000000026</v>
      </c>
      <c r="G63" s="38">
        <f>'[5]вспомогат'!I60</f>
        <v>24.865462407883218</v>
      </c>
      <c r="H63" s="34">
        <f>'[5]вспомогат'!J60</f>
        <v>-710629.9699999997</v>
      </c>
      <c r="I63" s="35">
        <f>'[5]вспомогат'!K60</f>
        <v>130.3407441812898</v>
      </c>
      <c r="J63" s="36">
        <f>'[5]вспомогат'!L60</f>
        <v>1068027.5700000003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2421952.67</v>
      </c>
      <c r="F64" s="37">
        <f>'[5]вспомогат'!H61</f>
        <v>57495.20999999996</v>
      </c>
      <c r="G64" s="38">
        <f>'[5]вспомогат'!I61</f>
        <v>10.782258987058329</v>
      </c>
      <c r="H64" s="34">
        <f>'[5]вспомогат'!J61</f>
        <v>-475743.79000000004</v>
      </c>
      <c r="I64" s="35">
        <f>'[5]вспомогат'!K61</f>
        <v>87.01292896559653</v>
      </c>
      <c r="J64" s="36">
        <f>'[5]вспомогат'!L61</f>
        <v>-361487.3300000001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2452926.29</v>
      </c>
      <c r="F65" s="37">
        <f>'[5]вспомогат'!H62</f>
        <v>32692.10999999987</v>
      </c>
      <c r="G65" s="38">
        <f>'[5]вспомогат'!I62</f>
        <v>5.5204508611955205</v>
      </c>
      <c r="H65" s="34">
        <f>'[5]вспомогат'!J62</f>
        <v>-559507.8900000001</v>
      </c>
      <c r="I65" s="35">
        <f>'[5]вспомогат'!K62</f>
        <v>87.19655504603463</v>
      </c>
      <c r="J65" s="36">
        <f>'[5]вспомогат'!L62</f>
        <v>-360173.70999999996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2420983.09</v>
      </c>
      <c r="F66" s="37">
        <f>'[5]вспомогат'!H63</f>
        <v>26252.12999999989</v>
      </c>
      <c r="G66" s="38">
        <f>'[5]вспомогат'!I63</f>
        <v>9.644745785128785</v>
      </c>
      <c r="H66" s="34">
        <f>'[5]вспомогат'!J63</f>
        <v>-245938.8700000001</v>
      </c>
      <c r="I66" s="35">
        <f>'[5]вспомогат'!K63</f>
        <v>129.3766093365568</v>
      </c>
      <c r="J66" s="36">
        <f>'[5]вспомогат'!L63</f>
        <v>549715.0899999999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4353964.58</v>
      </c>
      <c r="F67" s="37">
        <f>'[5]вспомогат'!H64</f>
        <v>32006.830000000075</v>
      </c>
      <c r="G67" s="38">
        <f>'[5]вспомогат'!I64</f>
        <v>3.8315931237579997</v>
      </c>
      <c r="H67" s="34">
        <f>'[5]вспомогат'!J64</f>
        <v>-803333.1699999999</v>
      </c>
      <c r="I67" s="35">
        <f>'[5]вспомогат'!K64</f>
        <v>121.03171284617255</v>
      </c>
      <c r="J67" s="36">
        <f>'[5]вспомогат'!L64</f>
        <v>756589.5800000001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2881438.27</v>
      </c>
      <c r="F68" s="37">
        <f>'[5]вспомогат'!H65</f>
        <v>60389.64999999991</v>
      </c>
      <c r="G68" s="38">
        <f>'[5]вспомогат'!I65</f>
        <v>13.503040940902869</v>
      </c>
      <c r="H68" s="34">
        <f>'[5]вспомогат'!J65</f>
        <v>-386840.3500000001</v>
      </c>
      <c r="I68" s="35">
        <f>'[5]вспомогат'!K65</f>
        <v>98.25876453537937</v>
      </c>
      <c r="J68" s="36">
        <f>'[5]вспомогат'!L65</f>
        <v>-51061.72999999998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8792439.81</v>
      </c>
      <c r="F69" s="37">
        <f>'[5]вспомогат'!H66</f>
        <v>202156.5700000003</v>
      </c>
      <c r="G69" s="38">
        <f>'[5]вспомогат'!I66</f>
        <v>10.430743455908015</v>
      </c>
      <c r="H69" s="34">
        <f>'[5]вспомогат'!J66</f>
        <v>-1735927.4299999997</v>
      </c>
      <c r="I69" s="35">
        <f>'[5]вспомогат'!K66</f>
        <v>98.75658304039372</v>
      </c>
      <c r="J69" s="36">
        <f>'[5]вспомогат'!L66</f>
        <v>-110703.18999999948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15758120.72</v>
      </c>
      <c r="F70" s="37">
        <f>'[5]вспомогат'!H67</f>
        <v>402041.05000000075</v>
      </c>
      <c r="G70" s="38">
        <f>'[5]вспомогат'!I67</f>
        <v>12.462687052962275</v>
      </c>
      <c r="H70" s="34">
        <f>'[5]вспомогат'!J67</f>
        <v>-2823916.9499999993</v>
      </c>
      <c r="I70" s="35">
        <f>'[5]вспомогат'!K67</f>
        <v>85.96169120776506</v>
      </c>
      <c r="J70" s="36">
        <f>'[5]вспомогат'!L67</f>
        <v>-2573441.2799999993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21866614.09</v>
      </c>
      <c r="F71" s="37">
        <f>'[5]вспомогат'!H68</f>
        <v>471526.73000000045</v>
      </c>
      <c r="G71" s="38">
        <f>'[5]вспомогат'!I68</f>
        <v>9.528450866797392</v>
      </c>
      <c r="H71" s="34">
        <f>'[5]вспомогат'!J68</f>
        <v>-4477092.27</v>
      </c>
      <c r="I71" s="35">
        <f>'[5]вспомогат'!K68</f>
        <v>86.94717652083403</v>
      </c>
      <c r="J71" s="36">
        <f>'[5]вспомогат'!L68</f>
        <v>-3282694.91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4411019.64</v>
      </c>
      <c r="F72" s="37">
        <f>'[5]вспомогат'!H69</f>
        <v>206048.25999999978</v>
      </c>
      <c r="G72" s="38">
        <f>'[5]вспомогат'!I69</f>
        <v>17.182143095396913</v>
      </c>
      <c r="H72" s="34">
        <f>'[5]вспомогат'!J69</f>
        <v>-993151.7400000002</v>
      </c>
      <c r="I72" s="35">
        <f>'[5]вспомогат'!K69</f>
        <v>82.93728758108489</v>
      </c>
      <c r="J72" s="36">
        <f>'[5]вспомогат'!L69</f>
        <v>-907480.3600000003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2097863.07</v>
      </c>
      <c r="F73" s="37">
        <f>'[5]вспомогат'!H70</f>
        <v>42672.69999999972</v>
      </c>
      <c r="G73" s="38">
        <f>'[5]вспомогат'!I70</f>
        <v>6.718205862904959</v>
      </c>
      <c r="H73" s="34">
        <f>'[5]вспомогат'!J70</f>
        <v>-592507.3000000003</v>
      </c>
      <c r="I73" s="35">
        <f>'[5]вспомогат'!K70</f>
        <v>86.87774906511287</v>
      </c>
      <c r="J73" s="36">
        <f>'[5]вспомогат'!L70</f>
        <v>-316866.93000000017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1294800.55</v>
      </c>
      <c r="F74" s="37">
        <f>'[5]вспомогат'!H71</f>
        <v>55110.90000000014</v>
      </c>
      <c r="G74" s="38">
        <f>'[5]вспомогат'!I71</f>
        <v>9.662002005652317</v>
      </c>
      <c r="H74" s="34">
        <f>'[5]вспомогат'!J71</f>
        <v>-515277.09999999986</v>
      </c>
      <c r="I74" s="35">
        <f>'[5]вспомогат'!K71</f>
        <v>71.71669977036044</v>
      </c>
      <c r="J74" s="36">
        <f>'[5]вспомогат'!L71</f>
        <v>-510637.44999999995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288916986.17999995</v>
      </c>
      <c r="F75" s="40">
        <f>SUM(F39:F74)</f>
        <v>8023251.680000005</v>
      </c>
      <c r="G75" s="41">
        <f>F75/D75*100</f>
        <v>12.011453144421353</v>
      </c>
      <c r="H75" s="40">
        <f>SUM(H39:H74)</f>
        <v>-58773426.31999999</v>
      </c>
      <c r="I75" s="42">
        <f>E75/C75*100</f>
        <v>93.8726790390255</v>
      </c>
      <c r="J75" s="40">
        <f>SUM(J39:J74)</f>
        <v>-18858384.819999997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3870565086</v>
      </c>
      <c r="D76" s="54">
        <f>'[5]вспомогат'!D72</f>
        <v>842372461</v>
      </c>
      <c r="E76" s="54">
        <f>'[5]вспомогат'!G72</f>
        <v>3381030885.4200025</v>
      </c>
      <c r="F76" s="54">
        <f>'[5]вспомогат'!H72</f>
        <v>115170602.60000002</v>
      </c>
      <c r="G76" s="55">
        <f>'[5]вспомогат'!I72</f>
        <v>13.672170913953943</v>
      </c>
      <c r="H76" s="54">
        <f>'[5]вспомогат'!J72</f>
        <v>-727201858.3999999</v>
      </c>
      <c r="I76" s="55">
        <f>'[5]вспомогат'!K72</f>
        <v>87.35238422031286</v>
      </c>
      <c r="J76" s="54">
        <f>'[5]вспомогат'!L72</f>
        <v>-489534200.5800003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2018-05-07T05:44:26Z</dcterms:created>
  <dcterms:modified xsi:type="dcterms:W3CDTF">2018-05-07T05:44:55Z</dcterms:modified>
  <cp:category/>
  <cp:version/>
  <cp:contentType/>
  <cp:contentStatus/>
</cp:coreProperties>
</file>