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<sst xmlns="http://schemas.openxmlformats.org/spreadsheetml/2006/main" count="84" uniqueCount="79">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</sst>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405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04.05.2018</v>
          </cell>
        </row>
        <row r="6">
          <cell r="G6" t="str">
            <v>Фактично надійшло на 04.05.2018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1818940000</v>
          </cell>
          <cell r="C10">
            <v>731070840</v>
          </cell>
          <cell r="D10">
            <v>205104700</v>
          </cell>
          <cell r="G10">
            <v>610089889.66</v>
          </cell>
          <cell r="H10">
            <v>16474704.919999957</v>
          </cell>
          <cell r="I10">
            <v>8.032339054151347</v>
          </cell>
          <cell r="J10">
            <v>-188629995.08000004</v>
          </cell>
          <cell r="K10">
            <v>83.451542077646</v>
          </cell>
          <cell r="L10">
            <v>-120980950.34000003</v>
          </cell>
        </row>
        <row r="11">
          <cell r="B11">
            <v>4607500000</v>
          </cell>
          <cell r="C11">
            <v>1846455000</v>
          </cell>
          <cell r="D11">
            <v>366400000</v>
          </cell>
          <cell r="G11">
            <v>1574976512.37</v>
          </cell>
          <cell r="H11">
            <v>40749576.25</v>
          </cell>
          <cell r="I11">
            <v>11.121609238537118</v>
          </cell>
          <cell r="J11">
            <v>-325650423.75</v>
          </cell>
          <cell r="K11">
            <v>85.29731362908925</v>
          </cell>
          <cell r="L11">
            <v>-271478487.6300001</v>
          </cell>
        </row>
        <row r="12">
          <cell r="B12">
            <v>390303510</v>
          </cell>
          <cell r="C12">
            <v>146885983</v>
          </cell>
          <cell r="D12">
            <v>33971163</v>
          </cell>
          <cell r="G12">
            <v>130074335.83</v>
          </cell>
          <cell r="H12">
            <v>4143053.9399999976</v>
          </cell>
          <cell r="I12">
            <v>12.195796593716848</v>
          </cell>
          <cell r="J12">
            <v>-29828109.060000002</v>
          </cell>
          <cell r="K12">
            <v>88.55462800014075</v>
          </cell>
          <cell r="L12">
            <v>-16811647.17</v>
          </cell>
        </row>
        <row r="13">
          <cell r="B13">
            <v>507674718</v>
          </cell>
          <cell r="C13">
            <v>215495150</v>
          </cell>
          <cell r="D13">
            <v>40861975</v>
          </cell>
          <cell r="G13">
            <v>202701286.38</v>
          </cell>
          <cell r="H13">
            <v>14639599.930000007</v>
          </cell>
          <cell r="I13">
            <v>35.826951413875626</v>
          </cell>
          <cell r="J13">
            <v>-26222375.069999993</v>
          </cell>
          <cell r="K13">
            <v>94.06303871804074</v>
          </cell>
          <cell r="L13">
            <v>-12793863.620000005</v>
          </cell>
        </row>
        <row r="14">
          <cell r="B14">
            <v>529300000</v>
          </cell>
          <cell r="C14">
            <v>206202000</v>
          </cell>
          <cell r="D14">
            <v>41474000</v>
          </cell>
          <cell r="G14">
            <v>177006287.8</v>
          </cell>
          <cell r="H14">
            <v>5576827.580000013</v>
          </cell>
          <cell r="I14">
            <v>13.446563099773384</v>
          </cell>
          <cell r="J14">
            <v>-35897172.41999999</v>
          </cell>
          <cell r="K14">
            <v>85.84120803871932</v>
          </cell>
          <cell r="L14">
            <v>-29195712.199999988</v>
          </cell>
        </row>
        <row r="15">
          <cell r="B15">
            <v>75491400</v>
          </cell>
          <cell r="C15">
            <v>30069200</v>
          </cell>
          <cell r="D15">
            <v>6047100</v>
          </cell>
          <cell r="G15">
            <v>25159391.75</v>
          </cell>
          <cell r="H15">
            <v>782758.25</v>
          </cell>
          <cell r="I15">
            <v>12.944357625969474</v>
          </cell>
          <cell r="J15">
            <v>-5264341.75</v>
          </cell>
          <cell r="K15">
            <v>83.67163659159539</v>
          </cell>
          <cell r="L15">
            <v>-4909808.25</v>
          </cell>
        </row>
        <row r="16">
          <cell r="B16">
            <v>43154404</v>
          </cell>
          <cell r="C16">
            <v>12706803</v>
          </cell>
          <cell r="D16">
            <v>2640163</v>
          </cell>
          <cell r="G16">
            <v>12123638.29</v>
          </cell>
          <cell r="H16">
            <v>105377.4299999997</v>
          </cell>
          <cell r="I16">
            <v>3.9913228842310002</v>
          </cell>
          <cell r="J16">
            <v>-2534785.5700000003</v>
          </cell>
          <cell r="K16">
            <v>95.41061028490013</v>
          </cell>
          <cell r="L16">
            <v>-583164.7100000009</v>
          </cell>
        </row>
        <row r="17">
          <cell r="B17">
            <v>240070822</v>
          </cell>
          <cell r="C17">
            <v>85846830</v>
          </cell>
          <cell r="D17">
            <v>19030293</v>
          </cell>
          <cell r="G17">
            <v>83150024.11</v>
          </cell>
          <cell r="H17">
            <v>1449989.200000003</v>
          </cell>
          <cell r="I17">
            <v>7.619374015943964</v>
          </cell>
          <cell r="J17">
            <v>-17580303.799999997</v>
          </cell>
          <cell r="K17">
            <v>96.85858419000445</v>
          </cell>
          <cell r="L17">
            <v>-2696805.8900000006</v>
          </cell>
        </row>
        <row r="18">
          <cell r="B18">
            <v>85000</v>
          </cell>
          <cell r="C18">
            <v>35350</v>
          </cell>
          <cell r="D18">
            <v>7050</v>
          </cell>
          <cell r="G18">
            <v>59380</v>
          </cell>
          <cell r="H18">
            <v>3040</v>
          </cell>
          <cell r="I18">
            <v>43.12056737588652</v>
          </cell>
          <cell r="J18">
            <v>-4010</v>
          </cell>
          <cell r="K18">
            <v>167.97736916548797</v>
          </cell>
          <cell r="L18">
            <v>24030</v>
          </cell>
        </row>
        <row r="19">
          <cell r="B19">
            <v>5209740</v>
          </cell>
          <cell r="C19">
            <v>1030795</v>
          </cell>
          <cell r="D19">
            <v>205555</v>
          </cell>
          <cell r="G19">
            <v>1510993.12</v>
          </cell>
          <cell r="H19">
            <v>58229.29000000004</v>
          </cell>
          <cell r="I19">
            <v>28.32783926443046</v>
          </cell>
          <cell r="J19">
            <v>-147325.70999999996</v>
          </cell>
          <cell r="K19">
            <v>146.58522014561578</v>
          </cell>
          <cell r="L19">
            <v>480198.1200000001</v>
          </cell>
        </row>
        <row r="20">
          <cell r="B20">
            <v>123331439</v>
          </cell>
          <cell r="C20">
            <v>40329446</v>
          </cell>
          <cell r="D20">
            <v>8755003</v>
          </cell>
          <cell r="G20">
            <v>39143902.92</v>
          </cell>
          <cell r="H20">
            <v>923955.8900000006</v>
          </cell>
          <cell r="I20">
            <v>10.553461717831514</v>
          </cell>
          <cell r="J20">
            <v>-7831047.109999999</v>
          </cell>
          <cell r="K20">
            <v>97.06035366813619</v>
          </cell>
          <cell r="L20">
            <v>-1185543.0799999982</v>
          </cell>
        </row>
        <row r="21">
          <cell r="B21">
            <v>27632520</v>
          </cell>
          <cell r="C21">
            <v>8164520</v>
          </cell>
          <cell r="D21">
            <v>1754960</v>
          </cell>
          <cell r="G21">
            <v>8913781.31</v>
          </cell>
          <cell r="H21">
            <v>126807.2100000009</v>
          </cell>
          <cell r="I21">
            <v>7.225646738387251</v>
          </cell>
          <cell r="J21">
            <v>-1628152.789999999</v>
          </cell>
          <cell r="K21">
            <v>109.17704053636956</v>
          </cell>
          <cell r="L21">
            <v>749261.3100000005</v>
          </cell>
        </row>
        <row r="22">
          <cell r="B22">
            <v>53593500</v>
          </cell>
          <cell r="C22">
            <v>20272790</v>
          </cell>
          <cell r="D22">
            <v>4403160</v>
          </cell>
          <cell r="G22">
            <v>18961955.96</v>
          </cell>
          <cell r="H22">
            <v>553747.4100000001</v>
          </cell>
          <cell r="I22">
            <v>12.576136456544848</v>
          </cell>
          <cell r="J22">
            <v>-3849412.59</v>
          </cell>
          <cell r="K22">
            <v>93.53402250010976</v>
          </cell>
          <cell r="L22">
            <v>-1310834.039999999</v>
          </cell>
        </row>
        <row r="23">
          <cell r="B23">
            <v>9303300</v>
          </cell>
          <cell r="C23">
            <v>2525987</v>
          </cell>
          <cell r="D23">
            <v>587120</v>
          </cell>
          <cell r="G23">
            <v>2169905.98</v>
          </cell>
          <cell r="H23">
            <v>20648.330000000075</v>
          </cell>
          <cell r="I23">
            <v>3.5168841122768897</v>
          </cell>
          <cell r="J23">
            <v>-566471.6699999999</v>
          </cell>
          <cell r="K23">
            <v>85.903291663813</v>
          </cell>
          <cell r="L23">
            <v>-356081.02</v>
          </cell>
        </row>
        <row r="24">
          <cell r="B24">
            <v>44969480</v>
          </cell>
          <cell r="C24">
            <v>12948134</v>
          </cell>
          <cell r="D24">
            <v>2387424</v>
          </cell>
          <cell r="G24">
            <v>12726924.02</v>
          </cell>
          <cell r="H24">
            <v>226004.26999999955</v>
          </cell>
          <cell r="I24">
            <v>9.466448774913863</v>
          </cell>
          <cell r="J24">
            <v>-2161419.7300000004</v>
          </cell>
          <cell r="K24">
            <v>98.29156865383072</v>
          </cell>
          <cell r="L24">
            <v>-221209.98000000045</v>
          </cell>
        </row>
        <row r="25">
          <cell r="B25">
            <v>119701400</v>
          </cell>
          <cell r="C25">
            <v>40725571</v>
          </cell>
          <cell r="D25">
            <v>8548979</v>
          </cell>
          <cell r="G25">
            <v>32818092.26</v>
          </cell>
          <cell r="H25">
            <v>600667.3000000007</v>
          </cell>
          <cell r="I25">
            <v>7.02618757163868</v>
          </cell>
          <cell r="J25">
            <v>-7948311.699999999</v>
          </cell>
          <cell r="K25">
            <v>80.58350430494885</v>
          </cell>
          <cell r="L25">
            <v>-7907478.739999998</v>
          </cell>
        </row>
        <row r="26">
          <cell r="B26">
            <v>66114240</v>
          </cell>
          <cell r="C26">
            <v>19108460</v>
          </cell>
          <cell r="D26">
            <v>3939930</v>
          </cell>
          <cell r="G26">
            <v>17906250.07</v>
          </cell>
          <cell r="H26">
            <v>569570.3900000006</v>
          </cell>
          <cell r="I26">
            <v>14.456358107885181</v>
          </cell>
          <cell r="J26">
            <v>-3370359.6099999994</v>
          </cell>
          <cell r="K26">
            <v>93.70849388176755</v>
          </cell>
          <cell r="L26">
            <v>-1202209.9299999997</v>
          </cell>
        </row>
        <row r="27">
          <cell r="B27">
            <v>61439988</v>
          </cell>
          <cell r="C27">
            <v>19053058</v>
          </cell>
          <cell r="D27">
            <v>3845693</v>
          </cell>
          <cell r="G27">
            <v>16001832.12</v>
          </cell>
          <cell r="H27">
            <v>267244.87999999896</v>
          </cell>
          <cell r="I27">
            <v>6.949199533088027</v>
          </cell>
          <cell r="J27">
            <v>-3578448.120000001</v>
          </cell>
          <cell r="K27">
            <v>83.98563695129674</v>
          </cell>
          <cell r="L27">
            <v>-3051225.880000001</v>
          </cell>
        </row>
        <row r="28">
          <cell r="B28">
            <v>88000</v>
          </cell>
          <cell r="C28">
            <v>49760</v>
          </cell>
          <cell r="D28">
            <v>3915</v>
          </cell>
          <cell r="G28">
            <v>49619.07</v>
          </cell>
          <cell r="H28">
            <v>180</v>
          </cell>
          <cell r="I28">
            <v>4.597701149425287</v>
          </cell>
          <cell r="J28">
            <v>-3735</v>
          </cell>
          <cell r="K28">
            <v>99.7167805466238</v>
          </cell>
          <cell r="L28">
            <v>-140.9300000000003</v>
          </cell>
        </row>
        <row r="29">
          <cell r="B29">
            <v>165809525</v>
          </cell>
          <cell r="C29">
            <v>66511740</v>
          </cell>
          <cell r="D29">
            <v>13800946</v>
          </cell>
          <cell r="G29">
            <v>57209376.9</v>
          </cell>
          <cell r="H29">
            <v>2265736.920000002</v>
          </cell>
          <cell r="I29">
            <v>16.417258063324077</v>
          </cell>
          <cell r="J29">
            <v>-11535209.079999998</v>
          </cell>
          <cell r="K29">
            <v>86.0139531757852</v>
          </cell>
          <cell r="L29">
            <v>-9302363.100000001</v>
          </cell>
        </row>
        <row r="30">
          <cell r="B30">
            <v>45381306</v>
          </cell>
          <cell r="C30">
            <v>12118997</v>
          </cell>
          <cell r="D30">
            <v>2472513</v>
          </cell>
          <cell r="G30">
            <v>12011311.66</v>
          </cell>
          <cell r="H30">
            <v>84185.43999999948</v>
          </cell>
          <cell r="I30">
            <v>3.4048532808522944</v>
          </cell>
          <cell r="J30">
            <v>-2388327.5600000005</v>
          </cell>
          <cell r="K30">
            <v>99.11143356170481</v>
          </cell>
          <cell r="L30">
            <v>-107685.33999999985</v>
          </cell>
        </row>
        <row r="31">
          <cell r="B31">
            <v>39220529</v>
          </cell>
          <cell r="C31">
            <v>11083652</v>
          </cell>
          <cell r="D31">
            <v>1861834</v>
          </cell>
          <cell r="G31">
            <v>9428325.21</v>
          </cell>
          <cell r="H31">
            <v>206507.18000000156</v>
          </cell>
          <cell r="I31">
            <v>11.091600003007871</v>
          </cell>
          <cell r="J31">
            <v>-1655326.8199999984</v>
          </cell>
          <cell r="K31">
            <v>85.06515009673707</v>
          </cell>
          <cell r="L31">
            <v>-1655326.789999999</v>
          </cell>
        </row>
        <row r="32">
          <cell r="B32">
            <v>37871829</v>
          </cell>
          <cell r="C32">
            <v>12349196</v>
          </cell>
          <cell r="D32">
            <v>2726185</v>
          </cell>
          <cell r="G32">
            <v>10781225.81</v>
          </cell>
          <cell r="H32">
            <v>158752.20000000112</v>
          </cell>
          <cell r="I32">
            <v>5.8232365008244535</v>
          </cell>
          <cell r="J32">
            <v>-2567432.799999999</v>
          </cell>
          <cell r="K32">
            <v>87.3030585149025</v>
          </cell>
          <cell r="L32">
            <v>-1567970.1899999995</v>
          </cell>
        </row>
        <row r="33">
          <cell r="B33">
            <v>64693265</v>
          </cell>
          <cell r="C33">
            <v>19379220</v>
          </cell>
          <cell r="D33">
            <v>4179932</v>
          </cell>
          <cell r="G33">
            <v>18175122.42</v>
          </cell>
          <cell r="H33">
            <v>259908.34000000358</v>
          </cell>
          <cell r="I33">
            <v>6.218004024945946</v>
          </cell>
          <cell r="J33">
            <v>-3920023.6599999964</v>
          </cell>
          <cell r="K33">
            <v>93.78665611928655</v>
          </cell>
          <cell r="L33">
            <v>-1204097.5799999982</v>
          </cell>
        </row>
        <row r="34">
          <cell r="B34">
            <v>252000</v>
          </cell>
          <cell r="C34">
            <v>90900</v>
          </cell>
          <cell r="D34">
            <v>19500</v>
          </cell>
          <cell r="G34">
            <v>175066.46</v>
          </cell>
          <cell r="H34">
            <v>2872.5499999999884</v>
          </cell>
          <cell r="I34">
            <v>14.73102564102558</v>
          </cell>
          <cell r="J34">
            <v>-16627.45000000001</v>
          </cell>
          <cell r="K34">
            <v>192.59236523652362</v>
          </cell>
          <cell r="L34">
            <v>84166.45999999999</v>
          </cell>
        </row>
        <row r="35">
          <cell r="B35">
            <v>7775400</v>
          </cell>
          <cell r="C35">
            <v>2280333</v>
          </cell>
          <cell r="D35">
            <v>546690</v>
          </cell>
          <cell r="G35">
            <v>1975020.03</v>
          </cell>
          <cell r="H35">
            <v>82958.09000000008</v>
          </cell>
          <cell r="I35">
            <v>15.174612668971463</v>
          </cell>
          <cell r="J35">
            <v>-463731.9099999999</v>
          </cell>
          <cell r="K35">
            <v>86.61103575661976</v>
          </cell>
          <cell r="L35">
            <v>-305312.97</v>
          </cell>
        </row>
        <row r="36">
          <cell r="B36">
            <v>15969215</v>
          </cell>
          <cell r="C36">
            <v>5648825</v>
          </cell>
          <cell r="D36">
            <v>1612238</v>
          </cell>
          <cell r="G36">
            <v>4365372.6</v>
          </cell>
          <cell r="H36">
            <v>36306.39999999944</v>
          </cell>
          <cell r="I36">
            <v>2.251925584187908</v>
          </cell>
          <cell r="J36">
            <v>-1575931.6000000006</v>
          </cell>
          <cell r="K36">
            <v>77.27930321792584</v>
          </cell>
          <cell r="L36">
            <v>-1283452.4000000004</v>
          </cell>
        </row>
        <row r="37">
          <cell r="B37">
            <v>41770180</v>
          </cell>
          <cell r="C37">
            <v>14652301</v>
          </cell>
          <cell r="D37">
            <v>2778842</v>
          </cell>
          <cell r="G37">
            <v>12800321.5</v>
          </cell>
          <cell r="H37">
            <v>252988.66000000015</v>
          </cell>
          <cell r="I37">
            <v>9.104103795753776</v>
          </cell>
          <cell r="J37">
            <v>-2525853.34</v>
          </cell>
          <cell r="K37">
            <v>87.36048692966382</v>
          </cell>
          <cell r="L37">
            <v>-1851979.5</v>
          </cell>
        </row>
        <row r="38">
          <cell r="B38">
            <v>20696847</v>
          </cell>
          <cell r="C38">
            <v>6724912</v>
          </cell>
          <cell r="D38">
            <v>1188425</v>
          </cell>
          <cell r="G38">
            <v>6411154.22</v>
          </cell>
          <cell r="H38">
            <v>257603.96999999974</v>
          </cell>
          <cell r="I38">
            <v>21.676081368197384</v>
          </cell>
          <cell r="J38">
            <v>-930821.0300000003</v>
          </cell>
          <cell r="K38">
            <v>95.3343957512009</v>
          </cell>
          <cell r="L38">
            <v>-313757.78000000026</v>
          </cell>
        </row>
        <row r="39">
          <cell r="B39">
            <v>19072094</v>
          </cell>
          <cell r="C39">
            <v>5768900</v>
          </cell>
          <cell r="D39">
            <v>1194200</v>
          </cell>
          <cell r="G39">
            <v>4945827.32</v>
          </cell>
          <cell r="H39">
            <v>109154.06000000052</v>
          </cell>
          <cell r="I39">
            <v>9.140350025121464</v>
          </cell>
          <cell r="J39">
            <v>-1085045.9399999995</v>
          </cell>
          <cell r="K39">
            <v>85.73258888176257</v>
          </cell>
          <cell r="L39">
            <v>-823072.6799999997</v>
          </cell>
        </row>
        <row r="40">
          <cell r="B40">
            <v>16826730</v>
          </cell>
          <cell r="C40">
            <v>4504560</v>
          </cell>
          <cell r="D40">
            <v>684616</v>
          </cell>
          <cell r="G40">
            <v>6017577.15</v>
          </cell>
          <cell r="H40">
            <v>340480.4000000004</v>
          </cell>
          <cell r="I40">
            <v>49.73304743096866</v>
          </cell>
          <cell r="J40">
            <v>-344135.5999999996</v>
          </cell>
          <cell r="K40">
            <v>133.58856691885558</v>
          </cell>
          <cell r="L40">
            <v>1513017.1500000004</v>
          </cell>
        </row>
        <row r="41">
          <cell r="B41">
            <v>16803480</v>
          </cell>
          <cell r="C41">
            <v>8191192</v>
          </cell>
          <cell r="D41">
            <v>918823</v>
          </cell>
          <cell r="G41">
            <v>9129951.98</v>
          </cell>
          <cell r="H41">
            <v>161170.61000000127</v>
          </cell>
          <cell r="I41">
            <v>17.540985586995674</v>
          </cell>
          <cell r="J41">
            <v>-757652.3899999987</v>
          </cell>
          <cell r="K41">
            <v>111.46060280359684</v>
          </cell>
          <cell r="L41">
            <v>938759.9800000004</v>
          </cell>
        </row>
        <row r="42">
          <cell r="B42">
            <v>27766097</v>
          </cell>
          <cell r="C42">
            <v>11023905</v>
          </cell>
          <cell r="D42">
            <v>2039636</v>
          </cell>
          <cell r="G42">
            <v>9954245.65</v>
          </cell>
          <cell r="H42">
            <v>513779.30000000075</v>
          </cell>
          <cell r="I42">
            <v>25.189754446381645</v>
          </cell>
          <cell r="J42">
            <v>-1525856.6999999993</v>
          </cell>
          <cell r="K42">
            <v>90.29691066822511</v>
          </cell>
          <cell r="L42">
            <v>-1069659.3499999996</v>
          </cell>
        </row>
        <row r="43">
          <cell r="B43">
            <v>50187500</v>
          </cell>
          <cell r="C43">
            <v>18161044</v>
          </cell>
          <cell r="D43">
            <v>4471044</v>
          </cell>
          <cell r="G43">
            <v>14761440.04</v>
          </cell>
          <cell r="H43">
            <v>270124.9699999988</v>
          </cell>
          <cell r="I43">
            <v>6.041653135151406</v>
          </cell>
          <cell r="J43">
            <v>-4200919.030000001</v>
          </cell>
          <cell r="K43">
            <v>81.28079002506684</v>
          </cell>
          <cell r="L43">
            <v>-3399603.960000001</v>
          </cell>
        </row>
        <row r="44">
          <cell r="B44">
            <v>27068682</v>
          </cell>
          <cell r="C44">
            <v>10624331</v>
          </cell>
          <cell r="D44">
            <v>3824231</v>
          </cell>
          <cell r="G44">
            <v>7116101.02</v>
          </cell>
          <cell r="H44">
            <v>123770.32999999914</v>
          </cell>
          <cell r="I44">
            <v>3.2364763007255353</v>
          </cell>
          <cell r="J44">
            <v>-3700460.670000001</v>
          </cell>
          <cell r="K44">
            <v>66.97928575455715</v>
          </cell>
          <cell r="L44">
            <v>-3508229.9800000004</v>
          </cell>
        </row>
        <row r="45">
          <cell r="B45">
            <v>23173800</v>
          </cell>
          <cell r="C45">
            <v>8753786</v>
          </cell>
          <cell r="D45">
            <v>1824377</v>
          </cell>
          <cell r="G45">
            <v>8642287.07</v>
          </cell>
          <cell r="H45">
            <v>299435.3100000005</v>
          </cell>
          <cell r="I45">
            <v>16.413017155993554</v>
          </cell>
          <cell r="J45">
            <v>-1524941.6899999995</v>
          </cell>
          <cell r="K45">
            <v>98.72627763575669</v>
          </cell>
          <cell r="L45">
            <v>-111498.9299999997</v>
          </cell>
        </row>
        <row r="46">
          <cell r="B46">
            <v>8305052</v>
          </cell>
          <cell r="C46">
            <v>3359383</v>
          </cell>
          <cell r="D46">
            <v>729952</v>
          </cell>
          <cell r="G46">
            <v>2993961.79</v>
          </cell>
          <cell r="H46">
            <v>84957.70000000019</v>
          </cell>
          <cell r="I46">
            <v>11.638806387269325</v>
          </cell>
          <cell r="J46">
            <v>-644994.2999999998</v>
          </cell>
          <cell r="K46">
            <v>89.12237128067862</v>
          </cell>
          <cell r="L46">
            <v>-365421.20999999996</v>
          </cell>
        </row>
        <row r="47">
          <cell r="B47">
            <v>9297400</v>
          </cell>
          <cell r="C47">
            <v>2517990</v>
          </cell>
          <cell r="D47">
            <v>565646</v>
          </cell>
          <cell r="G47">
            <v>2417021.05</v>
          </cell>
          <cell r="H47">
            <v>48752.31999999983</v>
          </cell>
          <cell r="I47">
            <v>8.61887470255245</v>
          </cell>
          <cell r="J47">
            <v>-516893.68000000017</v>
          </cell>
          <cell r="K47">
            <v>95.99009726011619</v>
          </cell>
          <cell r="L47">
            <v>-100968.95000000019</v>
          </cell>
        </row>
        <row r="48">
          <cell r="B48">
            <v>10646930</v>
          </cell>
          <cell r="C48">
            <v>3883675</v>
          </cell>
          <cell r="D48">
            <v>1235563</v>
          </cell>
          <cell r="G48">
            <v>2770696.65</v>
          </cell>
          <cell r="H48">
            <v>18928.44999999972</v>
          </cell>
          <cell r="I48">
            <v>1.5319696365138582</v>
          </cell>
          <cell r="J48">
            <v>-1216634.5500000003</v>
          </cell>
          <cell r="K48">
            <v>71.34213470488648</v>
          </cell>
          <cell r="L48">
            <v>-1112978.35</v>
          </cell>
        </row>
        <row r="49">
          <cell r="B49">
            <v>25550600</v>
          </cell>
          <cell r="C49">
            <v>6795910</v>
          </cell>
          <cell r="D49">
            <v>1415900</v>
          </cell>
          <cell r="G49">
            <v>6795648.18</v>
          </cell>
          <cell r="H49">
            <v>97288.62999999989</v>
          </cell>
          <cell r="I49">
            <v>6.871151211243724</v>
          </cell>
          <cell r="J49">
            <v>-1318611.37</v>
          </cell>
          <cell r="K49">
            <v>99.99614738864993</v>
          </cell>
          <cell r="L49">
            <v>-261.820000000298</v>
          </cell>
        </row>
        <row r="50">
          <cell r="B50">
            <v>10680400</v>
          </cell>
          <cell r="C50">
            <v>3392092</v>
          </cell>
          <cell r="D50">
            <v>755850</v>
          </cell>
          <cell r="G50">
            <v>3005706.4</v>
          </cell>
          <cell r="H50">
            <v>110192.0299999998</v>
          </cell>
          <cell r="I50">
            <v>14.578557914930185</v>
          </cell>
          <cell r="J50">
            <v>-645657.9700000002</v>
          </cell>
          <cell r="K50">
            <v>88.60922404227244</v>
          </cell>
          <cell r="L50">
            <v>-386385.6000000001</v>
          </cell>
        </row>
        <row r="51">
          <cell r="B51">
            <v>7754200</v>
          </cell>
          <cell r="C51">
            <v>2600030</v>
          </cell>
          <cell r="D51">
            <v>486950</v>
          </cell>
          <cell r="G51">
            <v>2698925.69</v>
          </cell>
          <cell r="H51">
            <v>20664.19999999972</v>
          </cell>
          <cell r="I51">
            <v>4.243597905329032</v>
          </cell>
          <cell r="J51">
            <v>-466285.8000000003</v>
          </cell>
          <cell r="K51">
            <v>103.80363649650197</v>
          </cell>
          <cell r="L51">
            <v>98895.68999999994</v>
          </cell>
        </row>
        <row r="52">
          <cell r="B52">
            <v>46904100</v>
          </cell>
          <cell r="C52">
            <v>16494700</v>
          </cell>
          <cell r="D52">
            <v>3915000</v>
          </cell>
          <cell r="G52">
            <v>16082577.31</v>
          </cell>
          <cell r="H52">
            <v>436851.3200000003</v>
          </cell>
          <cell r="I52">
            <v>11.158398978288641</v>
          </cell>
          <cell r="J52">
            <v>-3478148.6799999997</v>
          </cell>
          <cell r="K52">
            <v>97.50148417370428</v>
          </cell>
          <cell r="L52">
            <v>-412122.6899999995</v>
          </cell>
        </row>
        <row r="53">
          <cell r="B53">
            <v>60772900</v>
          </cell>
          <cell r="C53">
            <v>22091619</v>
          </cell>
          <cell r="D53">
            <v>4585149</v>
          </cell>
          <cell r="G53">
            <v>19437167.37</v>
          </cell>
          <cell r="H53">
            <v>386669.4900000021</v>
          </cell>
          <cell r="I53">
            <v>8.433084508267934</v>
          </cell>
          <cell r="J53">
            <v>-4198479.509999998</v>
          </cell>
          <cell r="K53">
            <v>87.98434994737146</v>
          </cell>
          <cell r="L53">
            <v>-2654451.629999999</v>
          </cell>
        </row>
        <row r="54">
          <cell r="B54">
            <v>33196000</v>
          </cell>
          <cell r="C54">
            <v>8867250</v>
          </cell>
          <cell r="D54">
            <v>1821400</v>
          </cell>
          <cell r="G54">
            <v>9631285.1</v>
          </cell>
          <cell r="H54">
            <v>64793.039999999106</v>
          </cell>
          <cell r="I54">
            <v>3.557320742286105</v>
          </cell>
          <cell r="J54">
            <v>-1756606.960000001</v>
          </cell>
          <cell r="K54">
            <v>108.6163703515746</v>
          </cell>
          <cell r="L54">
            <v>764035.0999999996</v>
          </cell>
        </row>
        <row r="55">
          <cell r="B55">
            <v>58788000</v>
          </cell>
          <cell r="C55">
            <v>15294303</v>
          </cell>
          <cell r="D55">
            <v>4601462</v>
          </cell>
          <cell r="G55">
            <v>18926601.19</v>
          </cell>
          <cell r="H55">
            <v>269508.700000003</v>
          </cell>
          <cell r="I55">
            <v>5.857023267822335</v>
          </cell>
          <cell r="J55">
            <v>-4331953.299999997</v>
          </cell>
          <cell r="K55">
            <v>123.74935418763444</v>
          </cell>
          <cell r="L55">
            <v>3632298.1900000013</v>
          </cell>
        </row>
        <row r="56">
          <cell r="B56">
            <v>66500000</v>
          </cell>
          <cell r="C56">
            <v>23854995</v>
          </cell>
          <cell r="D56">
            <v>4775790</v>
          </cell>
          <cell r="G56">
            <v>21800816.41</v>
          </cell>
          <cell r="H56">
            <v>542915.620000001</v>
          </cell>
          <cell r="I56">
            <v>11.368079836006212</v>
          </cell>
          <cell r="J56">
            <v>-4232874.379999999</v>
          </cell>
          <cell r="K56">
            <v>91.38889532359994</v>
          </cell>
          <cell r="L56">
            <v>-2054178.5899999999</v>
          </cell>
        </row>
        <row r="57">
          <cell r="B57">
            <v>11259375</v>
          </cell>
          <cell r="C57">
            <v>3596460</v>
          </cell>
          <cell r="D57">
            <v>777044</v>
          </cell>
          <cell r="G57">
            <v>3104502.14</v>
          </cell>
          <cell r="H57">
            <v>80054.37000000011</v>
          </cell>
          <cell r="I57">
            <v>10.30242431574018</v>
          </cell>
          <cell r="J57">
            <v>-696989.6299999999</v>
          </cell>
          <cell r="K57">
            <v>86.32105292426442</v>
          </cell>
          <cell r="L57">
            <v>-491957.85999999987</v>
          </cell>
        </row>
        <row r="58">
          <cell r="B58">
            <v>46365192</v>
          </cell>
          <cell r="C58">
            <v>17512613</v>
          </cell>
          <cell r="D58">
            <v>3674077</v>
          </cell>
          <cell r="G58">
            <v>16950347.21</v>
          </cell>
          <cell r="H58">
            <v>586404.370000001</v>
          </cell>
          <cell r="I58">
            <v>15.960590101949442</v>
          </cell>
          <cell r="J58">
            <v>-3087672.629999999</v>
          </cell>
          <cell r="K58">
            <v>96.78936666961123</v>
          </cell>
          <cell r="L58">
            <v>-562265.7899999991</v>
          </cell>
        </row>
        <row r="59">
          <cell r="B59">
            <v>12324400</v>
          </cell>
          <cell r="C59">
            <v>4020120</v>
          </cell>
          <cell r="D59">
            <v>777024</v>
          </cell>
          <cell r="G59">
            <v>3799697.24</v>
          </cell>
          <cell r="H59">
            <v>69391.71000000043</v>
          </cell>
          <cell r="I59">
            <v>8.93044616382511</v>
          </cell>
          <cell r="J59">
            <v>-707632.2899999996</v>
          </cell>
          <cell r="K59">
            <v>94.51701043749938</v>
          </cell>
          <cell r="L59">
            <v>-220422.75999999978</v>
          </cell>
        </row>
        <row r="60">
          <cell r="B60">
            <v>14084510</v>
          </cell>
          <cell r="C60">
            <v>3520110</v>
          </cell>
          <cell r="D60">
            <v>945810</v>
          </cell>
          <cell r="G60">
            <v>4535705.31</v>
          </cell>
          <cell r="H60">
            <v>182747.76999999955</v>
          </cell>
          <cell r="I60">
            <v>19.321826793964913</v>
          </cell>
          <cell r="J60">
            <v>-763062.2300000004</v>
          </cell>
          <cell r="K60">
            <v>128.85123788745236</v>
          </cell>
          <cell r="L60">
            <v>1015595.3099999996</v>
          </cell>
        </row>
        <row r="61">
          <cell r="B61">
            <v>10990554</v>
          </cell>
          <cell r="C61">
            <v>2783440</v>
          </cell>
          <cell r="D61">
            <v>533239</v>
          </cell>
          <cell r="G61">
            <v>2407814.89</v>
          </cell>
          <cell r="H61">
            <v>43357.43000000017</v>
          </cell>
          <cell r="I61">
            <v>8.130956287893452</v>
          </cell>
          <cell r="J61">
            <v>-489881.56999999983</v>
          </cell>
          <cell r="K61">
            <v>86.5050042393585</v>
          </cell>
          <cell r="L61">
            <v>-375625.10999999987</v>
          </cell>
        </row>
        <row r="62">
          <cell r="B62">
            <v>10378820</v>
          </cell>
          <cell r="C62">
            <v>2813100</v>
          </cell>
          <cell r="D62">
            <v>592200</v>
          </cell>
          <cell r="G62">
            <v>2452515.89</v>
          </cell>
          <cell r="H62">
            <v>32281.709999999963</v>
          </cell>
          <cell r="I62">
            <v>5.451149949341432</v>
          </cell>
          <cell r="J62">
            <v>-559918.29</v>
          </cell>
          <cell r="K62">
            <v>87.18196615833067</v>
          </cell>
          <cell r="L62">
            <v>-360584.10999999987</v>
          </cell>
        </row>
        <row r="63">
          <cell r="B63">
            <v>8465282</v>
          </cell>
          <cell r="C63">
            <v>1871268</v>
          </cell>
          <cell r="D63">
            <v>272191</v>
          </cell>
          <cell r="G63">
            <v>2418344.54</v>
          </cell>
          <cell r="H63">
            <v>23613.580000000075</v>
          </cell>
          <cell r="I63">
            <v>8.675371338508649</v>
          </cell>
          <cell r="J63">
            <v>-248577.41999999993</v>
          </cell>
          <cell r="K63">
            <v>129.23560601688266</v>
          </cell>
          <cell r="L63">
            <v>547076.54</v>
          </cell>
        </row>
        <row r="64">
          <cell r="B64">
            <v>12016455</v>
          </cell>
          <cell r="C64">
            <v>3597375</v>
          </cell>
          <cell r="D64">
            <v>835340</v>
          </cell>
          <cell r="G64">
            <v>4353747.61</v>
          </cell>
          <cell r="H64">
            <v>31789.860000000335</v>
          </cell>
          <cell r="I64">
            <v>3.805619268800768</v>
          </cell>
          <cell r="J64">
            <v>-803550.1399999997</v>
          </cell>
          <cell r="K64">
            <v>121.02568150387437</v>
          </cell>
          <cell r="L64">
            <v>756372.6100000003</v>
          </cell>
        </row>
        <row r="65">
          <cell r="B65">
            <v>10633820</v>
          </cell>
          <cell r="C65">
            <v>2932500</v>
          </cell>
          <cell r="D65">
            <v>447230</v>
          </cell>
          <cell r="G65">
            <v>2881436.57</v>
          </cell>
          <cell r="H65">
            <v>60387.94999999972</v>
          </cell>
          <cell r="I65">
            <v>13.502660823289967</v>
          </cell>
          <cell r="J65">
            <v>-386842.0500000003</v>
          </cell>
          <cell r="K65">
            <v>98.25870656436487</v>
          </cell>
          <cell r="L65">
            <v>-51063.43000000017</v>
          </cell>
        </row>
        <row r="66">
          <cell r="B66">
            <v>28435044</v>
          </cell>
          <cell r="C66">
            <v>8903143</v>
          </cell>
          <cell r="D66">
            <v>1938084</v>
          </cell>
          <cell r="G66">
            <v>8770273.74</v>
          </cell>
          <cell r="H66">
            <v>179990.5</v>
          </cell>
          <cell r="I66">
            <v>9.287032966579364</v>
          </cell>
          <cell r="J66">
            <v>-1758093.5</v>
          </cell>
          <cell r="K66">
            <v>98.50761399654033</v>
          </cell>
          <cell r="L66">
            <v>-132869.25999999978</v>
          </cell>
        </row>
        <row r="67">
          <cell r="B67">
            <v>44835300</v>
          </cell>
          <cell r="C67">
            <v>18331562</v>
          </cell>
          <cell r="D67">
            <v>3225958</v>
          </cell>
          <cell r="G67">
            <v>15712243.19</v>
          </cell>
          <cell r="H67">
            <v>356163.51999999955</v>
          </cell>
          <cell r="I67">
            <v>11.040550434940553</v>
          </cell>
          <cell r="J67">
            <v>-2869794.4800000004</v>
          </cell>
          <cell r="K67">
            <v>85.71142595486407</v>
          </cell>
          <cell r="L67">
            <v>-2619318.8100000005</v>
          </cell>
        </row>
        <row r="68">
          <cell r="B68">
            <v>81405890</v>
          </cell>
          <cell r="C68">
            <v>25149309</v>
          </cell>
          <cell r="D68">
            <v>4948619</v>
          </cell>
          <cell r="G68">
            <v>21831496.19</v>
          </cell>
          <cell r="H68">
            <v>436408.83000000194</v>
          </cell>
          <cell r="I68">
            <v>8.818800356220633</v>
          </cell>
          <cell r="J68">
            <v>-4512210.169999998</v>
          </cell>
          <cell r="K68">
            <v>86.80753888705253</v>
          </cell>
          <cell r="L68">
            <v>-3317812.8099999987</v>
          </cell>
        </row>
        <row r="69">
          <cell r="B69">
            <v>14752300</v>
          </cell>
          <cell r="C69">
            <v>5318500</v>
          </cell>
          <cell r="D69">
            <v>1199200</v>
          </cell>
          <cell r="G69">
            <v>4327605.63</v>
          </cell>
          <cell r="H69">
            <v>122634.25</v>
          </cell>
          <cell r="I69">
            <v>10.226338392261509</v>
          </cell>
          <cell r="J69">
            <v>-1076565.75</v>
          </cell>
          <cell r="K69">
            <v>81.36891285136787</v>
          </cell>
          <cell r="L69">
            <v>-990894.3700000001</v>
          </cell>
        </row>
        <row r="70">
          <cell r="B70">
            <v>6781000</v>
          </cell>
          <cell r="C70">
            <v>2414730</v>
          </cell>
          <cell r="D70">
            <v>635180</v>
          </cell>
          <cell r="G70">
            <v>2087397.42</v>
          </cell>
          <cell r="H70">
            <v>32207.049999999814</v>
          </cell>
          <cell r="I70">
            <v>5.070539059794045</v>
          </cell>
          <cell r="J70">
            <v>-602972.9500000002</v>
          </cell>
          <cell r="K70">
            <v>86.44434036103415</v>
          </cell>
          <cell r="L70">
            <v>-327332.5800000001</v>
          </cell>
        </row>
        <row r="71">
          <cell r="B71">
            <v>6901685</v>
          </cell>
          <cell r="C71">
            <v>1805438</v>
          </cell>
          <cell r="D71">
            <v>570388</v>
          </cell>
          <cell r="G71">
            <v>1258715.19</v>
          </cell>
          <cell r="H71">
            <v>19025.540000000037</v>
          </cell>
          <cell r="I71">
            <v>3.335543524758592</v>
          </cell>
          <cell r="J71">
            <v>-551362.46</v>
          </cell>
          <cell r="K71">
            <v>69.7179958547455</v>
          </cell>
          <cell r="L71">
            <v>-546722.81</v>
          </cell>
        </row>
        <row r="72">
          <cell r="B72">
            <v>10002267149</v>
          </cell>
          <cell r="C72">
            <v>3870565086</v>
          </cell>
          <cell r="D72">
            <v>842372461</v>
          </cell>
          <cell r="G72">
            <v>3362895979.9600005</v>
          </cell>
          <cell r="H72">
            <v>97035697.14</v>
          </cell>
          <cell r="I72">
            <v>11.519333980221369</v>
          </cell>
          <cell r="J72">
            <v>-745336763.8599999</v>
          </cell>
          <cell r="K72">
            <v>86.88385042596853</v>
          </cell>
          <cell r="L72">
            <v>-507669106.04000014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64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L68" sqref="L6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04.05.2018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04.05.2018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1818940000</v>
      </c>
      <c r="C10" s="33">
        <f>'[1]вспомогат'!C10</f>
        <v>731070840</v>
      </c>
      <c r="D10" s="33">
        <f>'[1]вспомогат'!D10</f>
        <v>205104700</v>
      </c>
      <c r="E10" s="33">
        <f>'[1]вспомогат'!G10</f>
        <v>610089889.66</v>
      </c>
      <c r="F10" s="33">
        <f>'[1]вспомогат'!H10</f>
        <v>16474704.919999957</v>
      </c>
      <c r="G10" s="34">
        <f>'[1]вспомогат'!I10</f>
        <v>8.032339054151347</v>
      </c>
      <c r="H10" s="35">
        <f>'[1]вспомогат'!J10</f>
        <v>-188629995.08000004</v>
      </c>
      <c r="I10" s="36">
        <f>'[1]вспомогат'!K10</f>
        <v>83.451542077646</v>
      </c>
      <c r="J10" s="37">
        <f>'[1]вспомогат'!L10</f>
        <v>-120980950.34000003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1846455000</v>
      </c>
      <c r="D12" s="38">
        <f>'[1]вспомогат'!D11</f>
        <v>366400000</v>
      </c>
      <c r="E12" s="33">
        <f>'[1]вспомогат'!G11</f>
        <v>1574976512.37</v>
      </c>
      <c r="F12" s="38">
        <f>'[1]вспомогат'!H11</f>
        <v>40749576.25</v>
      </c>
      <c r="G12" s="39">
        <f>'[1]вспомогат'!I11</f>
        <v>11.121609238537118</v>
      </c>
      <c r="H12" s="35">
        <f>'[1]вспомогат'!J11</f>
        <v>-325650423.75</v>
      </c>
      <c r="I12" s="36">
        <f>'[1]вспомогат'!K11</f>
        <v>85.29731362908925</v>
      </c>
      <c r="J12" s="37">
        <f>'[1]вспомогат'!L11</f>
        <v>-271478487.6300001</v>
      </c>
    </row>
    <row r="13" spans="1:10" ht="12.75">
      <c r="A13" s="32" t="s">
        <v>15</v>
      </c>
      <c r="B13" s="33">
        <f>'[1]вспомогат'!B12</f>
        <v>390303510</v>
      </c>
      <c r="C13" s="33">
        <f>'[1]вспомогат'!C12</f>
        <v>146885983</v>
      </c>
      <c r="D13" s="38">
        <f>'[1]вспомогат'!D12</f>
        <v>33971163</v>
      </c>
      <c r="E13" s="33">
        <f>'[1]вспомогат'!G12</f>
        <v>130074335.83</v>
      </c>
      <c r="F13" s="38">
        <f>'[1]вспомогат'!H12</f>
        <v>4143053.9399999976</v>
      </c>
      <c r="G13" s="39">
        <f>'[1]вспомогат'!I12</f>
        <v>12.195796593716848</v>
      </c>
      <c r="H13" s="35">
        <f>'[1]вспомогат'!J12</f>
        <v>-29828109.060000002</v>
      </c>
      <c r="I13" s="36">
        <f>'[1]вспомогат'!K12</f>
        <v>88.55462800014075</v>
      </c>
      <c r="J13" s="37">
        <f>'[1]вспомогат'!L12</f>
        <v>-16811647.17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215495150</v>
      </c>
      <c r="D14" s="38">
        <f>'[1]вспомогат'!D13</f>
        <v>40861975</v>
      </c>
      <c r="E14" s="33">
        <f>'[1]вспомогат'!G13</f>
        <v>202701286.38</v>
      </c>
      <c r="F14" s="38">
        <f>'[1]вспомогат'!H13</f>
        <v>14639599.930000007</v>
      </c>
      <c r="G14" s="39">
        <f>'[1]вспомогат'!I13</f>
        <v>35.826951413875626</v>
      </c>
      <c r="H14" s="35">
        <f>'[1]вспомогат'!J13</f>
        <v>-26222375.069999993</v>
      </c>
      <c r="I14" s="36">
        <f>'[1]вспомогат'!K13</f>
        <v>94.06303871804074</v>
      </c>
      <c r="J14" s="37">
        <f>'[1]вспомогат'!L13</f>
        <v>-12793863.620000005</v>
      </c>
    </row>
    <row r="15" spans="1:10" ht="12.75">
      <c r="A15" s="32" t="s">
        <v>17</v>
      </c>
      <c r="B15" s="33">
        <f>'[1]вспомогат'!B14</f>
        <v>529300000</v>
      </c>
      <c r="C15" s="33">
        <f>'[1]вспомогат'!C14</f>
        <v>206202000</v>
      </c>
      <c r="D15" s="38">
        <f>'[1]вспомогат'!D14</f>
        <v>41474000</v>
      </c>
      <c r="E15" s="33">
        <f>'[1]вспомогат'!G14</f>
        <v>177006287.8</v>
      </c>
      <c r="F15" s="38">
        <f>'[1]вспомогат'!H14</f>
        <v>5576827.580000013</v>
      </c>
      <c r="G15" s="39">
        <f>'[1]вспомогат'!I14</f>
        <v>13.446563099773384</v>
      </c>
      <c r="H15" s="35">
        <f>'[1]вспомогат'!J14</f>
        <v>-35897172.41999999</v>
      </c>
      <c r="I15" s="36">
        <f>'[1]вспомогат'!K14</f>
        <v>85.84120803871932</v>
      </c>
      <c r="J15" s="37">
        <f>'[1]вспомогат'!L14</f>
        <v>-29195712.199999988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30069200</v>
      </c>
      <c r="D16" s="38">
        <f>'[1]вспомогат'!D15</f>
        <v>6047100</v>
      </c>
      <c r="E16" s="33">
        <f>'[1]вспомогат'!G15</f>
        <v>25159391.75</v>
      </c>
      <c r="F16" s="38">
        <f>'[1]вспомогат'!H15</f>
        <v>782758.25</v>
      </c>
      <c r="G16" s="39">
        <f>'[1]вспомогат'!I15</f>
        <v>12.944357625969474</v>
      </c>
      <c r="H16" s="35">
        <f>'[1]вспомогат'!J15</f>
        <v>-5264341.75</v>
      </c>
      <c r="I16" s="36">
        <f>'[1]вспомогат'!K15</f>
        <v>83.67163659159539</v>
      </c>
      <c r="J16" s="37">
        <f>'[1]вспомогат'!L15</f>
        <v>-4909808.25</v>
      </c>
    </row>
    <row r="17" spans="1:10" ht="18" customHeight="1">
      <c r="A17" s="40" t="s">
        <v>19</v>
      </c>
      <c r="B17" s="41">
        <f>SUM(B12:B16)</f>
        <v>6110269628</v>
      </c>
      <c r="C17" s="41">
        <f>SUM(C12:C16)</f>
        <v>2445107333</v>
      </c>
      <c r="D17" s="41">
        <f>SUM(D12:D16)</f>
        <v>488754238</v>
      </c>
      <c r="E17" s="41">
        <f>SUM(E12:E16)</f>
        <v>2109917814.1299999</v>
      </c>
      <c r="F17" s="41">
        <f>SUM(F12:F16)</f>
        <v>65891815.95000002</v>
      </c>
      <c r="G17" s="42">
        <f>F17/D17*100</f>
        <v>13.481584572981243</v>
      </c>
      <c r="H17" s="41">
        <f>SUM(H12:H16)</f>
        <v>-422862422.04999995</v>
      </c>
      <c r="I17" s="43">
        <f>E17/C17*100</f>
        <v>86.29141901681908</v>
      </c>
      <c r="J17" s="41">
        <f>SUM(J12:J16)</f>
        <v>-335189518.8700001</v>
      </c>
    </row>
    <row r="18" spans="1:10" ht="20.25" customHeight="1">
      <c r="A18" s="32" t="s">
        <v>20</v>
      </c>
      <c r="B18" s="44">
        <f>'[1]вспомогат'!B16</f>
        <v>43154404</v>
      </c>
      <c r="C18" s="44">
        <f>'[1]вспомогат'!C16</f>
        <v>12706803</v>
      </c>
      <c r="D18" s="45">
        <f>'[1]вспомогат'!D16</f>
        <v>2640163</v>
      </c>
      <c r="E18" s="44">
        <f>'[1]вспомогат'!G16</f>
        <v>12123638.29</v>
      </c>
      <c r="F18" s="45">
        <f>'[1]вспомогат'!H16</f>
        <v>105377.4299999997</v>
      </c>
      <c r="G18" s="46">
        <f>'[1]вспомогат'!I16</f>
        <v>3.9913228842310002</v>
      </c>
      <c r="H18" s="47">
        <f>'[1]вспомогат'!J16</f>
        <v>-2534785.5700000003</v>
      </c>
      <c r="I18" s="48">
        <f>'[1]вспомогат'!K16</f>
        <v>95.41061028490013</v>
      </c>
      <c r="J18" s="49">
        <f>'[1]вспомогат'!L16</f>
        <v>-583164.7100000009</v>
      </c>
    </row>
    <row r="19" spans="1:10" ht="12.75">
      <c r="A19" s="32" t="s">
        <v>21</v>
      </c>
      <c r="B19" s="33">
        <f>'[1]вспомогат'!B17</f>
        <v>240070822</v>
      </c>
      <c r="C19" s="33">
        <f>'[1]вспомогат'!C17</f>
        <v>85846830</v>
      </c>
      <c r="D19" s="38">
        <f>'[1]вспомогат'!D17</f>
        <v>19030293</v>
      </c>
      <c r="E19" s="33">
        <f>'[1]вспомогат'!G17</f>
        <v>83150024.11</v>
      </c>
      <c r="F19" s="38">
        <f>'[1]вспомогат'!H17</f>
        <v>1449989.200000003</v>
      </c>
      <c r="G19" s="39">
        <f>'[1]вспомогат'!I17</f>
        <v>7.619374015943964</v>
      </c>
      <c r="H19" s="35">
        <f>'[1]вспомогат'!J17</f>
        <v>-17580303.799999997</v>
      </c>
      <c r="I19" s="36">
        <f>'[1]вспомогат'!K17</f>
        <v>96.85858419000445</v>
      </c>
      <c r="J19" s="37">
        <f>'[1]вспомогат'!L17</f>
        <v>-2696805.8900000006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35350</v>
      </c>
      <c r="D20" s="38">
        <f>'[1]вспомогат'!D18</f>
        <v>7050</v>
      </c>
      <c r="E20" s="33">
        <f>'[1]вспомогат'!G18</f>
        <v>59380</v>
      </c>
      <c r="F20" s="38">
        <f>'[1]вспомогат'!H18</f>
        <v>3040</v>
      </c>
      <c r="G20" s="39">
        <f>'[1]вспомогат'!I18</f>
        <v>43.12056737588652</v>
      </c>
      <c r="H20" s="35">
        <f>'[1]вспомогат'!J18</f>
        <v>-4010</v>
      </c>
      <c r="I20" s="36">
        <f>'[1]вспомогат'!K18</f>
        <v>167.97736916548797</v>
      </c>
      <c r="J20" s="37">
        <f>'[1]вспомогат'!L18</f>
        <v>24030</v>
      </c>
    </row>
    <row r="21" spans="1:10" ht="12.75">
      <c r="A21" s="32" t="s">
        <v>23</v>
      </c>
      <c r="B21" s="33">
        <f>'[1]вспомогат'!B19</f>
        <v>5209740</v>
      </c>
      <c r="C21" s="33">
        <f>'[1]вспомогат'!C19</f>
        <v>1030795</v>
      </c>
      <c r="D21" s="38">
        <f>'[1]вспомогат'!D19</f>
        <v>205555</v>
      </c>
      <c r="E21" s="33">
        <f>'[1]вспомогат'!G19</f>
        <v>1510993.12</v>
      </c>
      <c r="F21" s="38">
        <f>'[1]вспомогат'!H19</f>
        <v>58229.29000000004</v>
      </c>
      <c r="G21" s="39">
        <f>'[1]вспомогат'!I19</f>
        <v>28.32783926443046</v>
      </c>
      <c r="H21" s="35">
        <f>'[1]вспомогат'!J19</f>
        <v>-147325.70999999996</v>
      </c>
      <c r="I21" s="36">
        <f>'[1]вспомогат'!K19</f>
        <v>146.58522014561578</v>
      </c>
      <c r="J21" s="37">
        <f>'[1]вспомогат'!L19</f>
        <v>480198.1200000001</v>
      </c>
    </row>
    <row r="22" spans="1:10" ht="12.75">
      <c r="A22" s="32" t="s">
        <v>24</v>
      </c>
      <c r="B22" s="33">
        <f>'[1]вспомогат'!B20</f>
        <v>123331439</v>
      </c>
      <c r="C22" s="33">
        <f>'[1]вспомогат'!C20</f>
        <v>40329446</v>
      </c>
      <c r="D22" s="38">
        <f>'[1]вспомогат'!D20</f>
        <v>8755003</v>
      </c>
      <c r="E22" s="33">
        <f>'[1]вспомогат'!G20</f>
        <v>39143902.92</v>
      </c>
      <c r="F22" s="38">
        <f>'[1]вспомогат'!H20</f>
        <v>923955.8900000006</v>
      </c>
      <c r="G22" s="39">
        <f>'[1]вспомогат'!I20</f>
        <v>10.553461717831514</v>
      </c>
      <c r="H22" s="35">
        <f>'[1]вспомогат'!J20</f>
        <v>-7831047.109999999</v>
      </c>
      <c r="I22" s="36">
        <f>'[1]вспомогат'!K20</f>
        <v>97.06035366813619</v>
      </c>
      <c r="J22" s="37">
        <f>'[1]вспомогат'!L20</f>
        <v>-1185543.0799999982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8164520</v>
      </c>
      <c r="D23" s="38">
        <f>'[1]вспомогат'!D21</f>
        <v>1754960</v>
      </c>
      <c r="E23" s="33">
        <f>'[1]вспомогат'!G21</f>
        <v>8913781.31</v>
      </c>
      <c r="F23" s="38">
        <f>'[1]вспомогат'!H21</f>
        <v>126807.2100000009</v>
      </c>
      <c r="G23" s="39">
        <f>'[1]вспомогат'!I21</f>
        <v>7.225646738387251</v>
      </c>
      <c r="H23" s="35">
        <f>'[1]вспомогат'!J21</f>
        <v>-1628152.789999999</v>
      </c>
      <c r="I23" s="36">
        <f>'[1]вспомогат'!K21</f>
        <v>109.17704053636956</v>
      </c>
      <c r="J23" s="37">
        <f>'[1]вспомогат'!L21</f>
        <v>749261.3100000005</v>
      </c>
    </row>
    <row r="24" spans="1:10" ht="12.75">
      <c r="A24" s="32" t="s">
        <v>26</v>
      </c>
      <c r="B24" s="33">
        <f>'[1]вспомогат'!B22</f>
        <v>53593500</v>
      </c>
      <c r="C24" s="33">
        <f>'[1]вспомогат'!C22</f>
        <v>20272790</v>
      </c>
      <c r="D24" s="38">
        <f>'[1]вспомогат'!D22</f>
        <v>4403160</v>
      </c>
      <c r="E24" s="33">
        <f>'[1]вспомогат'!G22</f>
        <v>18961955.96</v>
      </c>
      <c r="F24" s="38">
        <f>'[1]вспомогат'!H22</f>
        <v>553747.4100000001</v>
      </c>
      <c r="G24" s="39">
        <f>'[1]вспомогат'!I22</f>
        <v>12.576136456544848</v>
      </c>
      <c r="H24" s="35">
        <f>'[1]вспомогат'!J22</f>
        <v>-3849412.59</v>
      </c>
      <c r="I24" s="36">
        <f>'[1]вспомогат'!K22</f>
        <v>93.53402250010976</v>
      </c>
      <c r="J24" s="37">
        <f>'[1]вспомогат'!L22</f>
        <v>-1310834.039999999</v>
      </c>
    </row>
    <row r="25" spans="1:10" ht="12.75">
      <c r="A25" s="32" t="s">
        <v>27</v>
      </c>
      <c r="B25" s="33">
        <f>'[1]вспомогат'!B23</f>
        <v>9303300</v>
      </c>
      <c r="C25" s="33">
        <f>'[1]вспомогат'!C23</f>
        <v>2525987</v>
      </c>
      <c r="D25" s="38">
        <f>'[1]вспомогат'!D23</f>
        <v>587120</v>
      </c>
      <c r="E25" s="33">
        <f>'[1]вспомогат'!G23</f>
        <v>2169905.98</v>
      </c>
      <c r="F25" s="38">
        <f>'[1]вспомогат'!H23</f>
        <v>20648.330000000075</v>
      </c>
      <c r="G25" s="39">
        <f>'[1]вспомогат'!I23</f>
        <v>3.5168841122768897</v>
      </c>
      <c r="H25" s="35">
        <f>'[1]вспомогат'!J23</f>
        <v>-566471.6699999999</v>
      </c>
      <c r="I25" s="36">
        <f>'[1]вспомогат'!K23</f>
        <v>85.903291663813</v>
      </c>
      <c r="J25" s="37">
        <f>'[1]вспомогат'!L23</f>
        <v>-356081.02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12948134</v>
      </c>
      <c r="D26" s="38">
        <f>'[1]вспомогат'!D24</f>
        <v>2387424</v>
      </c>
      <c r="E26" s="33">
        <f>'[1]вспомогат'!G24</f>
        <v>12726924.02</v>
      </c>
      <c r="F26" s="38">
        <f>'[1]вспомогат'!H24</f>
        <v>226004.26999999955</v>
      </c>
      <c r="G26" s="39">
        <f>'[1]вспомогат'!I24</f>
        <v>9.466448774913863</v>
      </c>
      <c r="H26" s="35">
        <f>'[1]вспомогат'!J24</f>
        <v>-2161419.7300000004</v>
      </c>
      <c r="I26" s="36">
        <f>'[1]вспомогат'!K24</f>
        <v>98.29156865383072</v>
      </c>
      <c r="J26" s="37">
        <f>'[1]вспомогат'!L24</f>
        <v>-221209.98000000045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40725571</v>
      </c>
      <c r="D27" s="38">
        <f>'[1]вспомогат'!D25</f>
        <v>8548979</v>
      </c>
      <c r="E27" s="33">
        <f>'[1]вспомогат'!G25</f>
        <v>32818092.26</v>
      </c>
      <c r="F27" s="38">
        <f>'[1]вспомогат'!H25</f>
        <v>600667.3000000007</v>
      </c>
      <c r="G27" s="39">
        <f>'[1]вспомогат'!I25</f>
        <v>7.02618757163868</v>
      </c>
      <c r="H27" s="35">
        <f>'[1]вспомогат'!J25</f>
        <v>-7948311.699999999</v>
      </c>
      <c r="I27" s="36">
        <f>'[1]вспомогат'!K25</f>
        <v>80.58350430494885</v>
      </c>
      <c r="J27" s="37">
        <f>'[1]вспомогат'!L25</f>
        <v>-7907478.739999998</v>
      </c>
    </row>
    <row r="28" spans="1:10" ht="12.75">
      <c r="A28" s="32" t="s">
        <v>30</v>
      </c>
      <c r="B28" s="33">
        <f>'[1]вспомогат'!B26</f>
        <v>66114240</v>
      </c>
      <c r="C28" s="33">
        <f>'[1]вспомогат'!C26</f>
        <v>19108460</v>
      </c>
      <c r="D28" s="38">
        <f>'[1]вспомогат'!D26</f>
        <v>3939930</v>
      </c>
      <c r="E28" s="33">
        <f>'[1]вспомогат'!G26</f>
        <v>17906250.07</v>
      </c>
      <c r="F28" s="38">
        <f>'[1]вспомогат'!H26</f>
        <v>569570.3900000006</v>
      </c>
      <c r="G28" s="39">
        <f>'[1]вспомогат'!I26</f>
        <v>14.456358107885181</v>
      </c>
      <c r="H28" s="35">
        <f>'[1]вспомогат'!J26</f>
        <v>-3370359.6099999994</v>
      </c>
      <c r="I28" s="36">
        <f>'[1]вспомогат'!K26</f>
        <v>93.70849388176755</v>
      </c>
      <c r="J28" s="37">
        <f>'[1]вспомогат'!L26</f>
        <v>-1202209.9299999997</v>
      </c>
    </row>
    <row r="29" spans="1:10" ht="12.75">
      <c r="A29" s="32" t="s">
        <v>31</v>
      </c>
      <c r="B29" s="33">
        <f>'[1]вспомогат'!B27</f>
        <v>61439988</v>
      </c>
      <c r="C29" s="33">
        <f>'[1]вспомогат'!C27</f>
        <v>19053058</v>
      </c>
      <c r="D29" s="38">
        <f>'[1]вспомогат'!D27</f>
        <v>3845693</v>
      </c>
      <c r="E29" s="33">
        <f>'[1]вспомогат'!G27</f>
        <v>16001832.12</v>
      </c>
      <c r="F29" s="38">
        <f>'[1]вспомогат'!H27</f>
        <v>267244.87999999896</v>
      </c>
      <c r="G29" s="39">
        <f>'[1]вспомогат'!I27</f>
        <v>6.949199533088027</v>
      </c>
      <c r="H29" s="35">
        <f>'[1]вспомогат'!J27</f>
        <v>-3578448.120000001</v>
      </c>
      <c r="I29" s="36">
        <f>'[1]вспомогат'!K27</f>
        <v>83.98563695129674</v>
      </c>
      <c r="J29" s="37">
        <f>'[1]вспомогат'!L27</f>
        <v>-3051225.880000001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49760</v>
      </c>
      <c r="D30" s="38">
        <f>'[1]вспомогат'!D28</f>
        <v>3915</v>
      </c>
      <c r="E30" s="33">
        <f>'[1]вспомогат'!G28</f>
        <v>49619.07</v>
      </c>
      <c r="F30" s="38">
        <f>'[1]вспомогат'!H28</f>
        <v>180</v>
      </c>
      <c r="G30" s="39">
        <f>'[1]вспомогат'!I28</f>
        <v>4.597701149425287</v>
      </c>
      <c r="H30" s="35">
        <f>'[1]вспомогат'!J28</f>
        <v>-3735</v>
      </c>
      <c r="I30" s="36">
        <f>'[1]вспомогат'!K28</f>
        <v>99.7167805466238</v>
      </c>
      <c r="J30" s="37">
        <f>'[1]вспомогат'!L28</f>
        <v>-140.9300000000003</v>
      </c>
    </row>
    <row r="31" spans="1:10" ht="12.75">
      <c r="A31" s="32" t="s">
        <v>33</v>
      </c>
      <c r="B31" s="33">
        <f>'[1]вспомогат'!B29</f>
        <v>165809525</v>
      </c>
      <c r="C31" s="33">
        <f>'[1]вспомогат'!C29</f>
        <v>66511740</v>
      </c>
      <c r="D31" s="38">
        <f>'[1]вспомогат'!D29</f>
        <v>13800946</v>
      </c>
      <c r="E31" s="33">
        <f>'[1]вспомогат'!G29</f>
        <v>57209376.9</v>
      </c>
      <c r="F31" s="38">
        <f>'[1]вспомогат'!H29</f>
        <v>2265736.920000002</v>
      </c>
      <c r="G31" s="39">
        <f>'[1]вспомогат'!I29</f>
        <v>16.417258063324077</v>
      </c>
      <c r="H31" s="35">
        <f>'[1]вспомогат'!J29</f>
        <v>-11535209.079999998</v>
      </c>
      <c r="I31" s="36">
        <f>'[1]вспомогат'!K29</f>
        <v>86.0139531757852</v>
      </c>
      <c r="J31" s="37">
        <f>'[1]вспомогат'!L29</f>
        <v>-9302363.100000001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12118997</v>
      </c>
      <c r="D32" s="38">
        <f>'[1]вспомогат'!D30</f>
        <v>2472513</v>
      </c>
      <c r="E32" s="33">
        <f>'[1]вспомогат'!G30</f>
        <v>12011311.66</v>
      </c>
      <c r="F32" s="38">
        <f>'[1]вспомогат'!H30</f>
        <v>84185.43999999948</v>
      </c>
      <c r="G32" s="39">
        <f>'[1]вспомогат'!I30</f>
        <v>3.4048532808522944</v>
      </c>
      <c r="H32" s="35">
        <f>'[1]вспомогат'!J30</f>
        <v>-2388327.5600000005</v>
      </c>
      <c r="I32" s="36">
        <f>'[1]вспомогат'!K30</f>
        <v>99.11143356170481</v>
      </c>
      <c r="J32" s="37">
        <f>'[1]вспомогат'!L30</f>
        <v>-107685.33999999985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11083652</v>
      </c>
      <c r="D33" s="38">
        <f>'[1]вспомогат'!D31</f>
        <v>1861834</v>
      </c>
      <c r="E33" s="33">
        <f>'[1]вспомогат'!G31</f>
        <v>9428325.21</v>
      </c>
      <c r="F33" s="38">
        <f>'[1]вспомогат'!H31</f>
        <v>206507.18000000156</v>
      </c>
      <c r="G33" s="39">
        <f>'[1]вспомогат'!I31</f>
        <v>11.091600003007871</v>
      </c>
      <c r="H33" s="35">
        <f>'[1]вспомогат'!J31</f>
        <v>-1655326.8199999984</v>
      </c>
      <c r="I33" s="36">
        <f>'[1]вспомогат'!K31</f>
        <v>85.06515009673707</v>
      </c>
      <c r="J33" s="37">
        <f>'[1]вспомогат'!L31</f>
        <v>-1655326.789999999</v>
      </c>
    </row>
    <row r="34" spans="1:10" ht="12.75">
      <c r="A34" s="32" t="s">
        <v>36</v>
      </c>
      <c r="B34" s="33">
        <f>'[1]вспомогат'!B32</f>
        <v>37871829</v>
      </c>
      <c r="C34" s="33">
        <f>'[1]вспомогат'!C32</f>
        <v>12349196</v>
      </c>
      <c r="D34" s="38">
        <f>'[1]вспомогат'!D32</f>
        <v>2726185</v>
      </c>
      <c r="E34" s="33">
        <f>'[1]вспомогат'!G32</f>
        <v>10781225.81</v>
      </c>
      <c r="F34" s="38">
        <f>'[1]вспомогат'!H32</f>
        <v>158752.20000000112</v>
      </c>
      <c r="G34" s="39">
        <f>'[1]вспомогат'!I32</f>
        <v>5.8232365008244535</v>
      </c>
      <c r="H34" s="35">
        <f>'[1]вспомогат'!J32</f>
        <v>-2567432.799999999</v>
      </c>
      <c r="I34" s="36">
        <f>'[1]вспомогат'!K32</f>
        <v>87.3030585149025</v>
      </c>
      <c r="J34" s="37">
        <f>'[1]вспомогат'!L32</f>
        <v>-1567970.1899999995</v>
      </c>
    </row>
    <row r="35" spans="1:10" ht="12.75">
      <c r="A35" s="32" t="s">
        <v>37</v>
      </c>
      <c r="B35" s="33">
        <f>'[1]вспомогат'!B33</f>
        <v>64693265</v>
      </c>
      <c r="C35" s="33">
        <f>'[1]вспомогат'!C33</f>
        <v>19379220</v>
      </c>
      <c r="D35" s="38">
        <f>'[1]вспомогат'!D33</f>
        <v>4179932</v>
      </c>
      <c r="E35" s="33">
        <f>'[1]вспомогат'!G33</f>
        <v>18175122.42</v>
      </c>
      <c r="F35" s="38">
        <f>'[1]вспомогат'!H33</f>
        <v>259908.34000000358</v>
      </c>
      <c r="G35" s="39">
        <f>'[1]вспомогат'!I33</f>
        <v>6.218004024945946</v>
      </c>
      <c r="H35" s="35">
        <f>'[1]вспомогат'!J33</f>
        <v>-3920023.6599999964</v>
      </c>
      <c r="I35" s="36">
        <f>'[1]вспомогат'!K33</f>
        <v>93.78665611928655</v>
      </c>
      <c r="J35" s="37">
        <f>'[1]вспомогат'!L33</f>
        <v>-1204097.5799999982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90900</v>
      </c>
      <c r="D36" s="38">
        <f>'[1]вспомогат'!D34</f>
        <v>19500</v>
      </c>
      <c r="E36" s="33">
        <f>'[1]вспомогат'!G34</f>
        <v>175066.46</v>
      </c>
      <c r="F36" s="38">
        <f>'[1]вспомогат'!H34</f>
        <v>2872.5499999999884</v>
      </c>
      <c r="G36" s="39">
        <f>'[1]вспомогат'!I34</f>
        <v>14.73102564102558</v>
      </c>
      <c r="H36" s="35">
        <f>'[1]вспомогат'!J34</f>
        <v>-16627.45000000001</v>
      </c>
      <c r="I36" s="36">
        <f>'[1]вспомогат'!K34</f>
        <v>192.59236523652362</v>
      </c>
      <c r="J36" s="37">
        <f>'[1]вспомогат'!L34</f>
        <v>84166.45999999999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2280333</v>
      </c>
      <c r="D37" s="38">
        <f>'[1]вспомогат'!D35</f>
        <v>546690</v>
      </c>
      <c r="E37" s="33">
        <f>'[1]вспомогат'!G35</f>
        <v>1975020.03</v>
      </c>
      <c r="F37" s="38">
        <f>'[1]вспомогат'!H35</f>
        <v>82958.09000000008</v>
      </c>
      <c r="G37" s="39">
        <f>'[1]вспомогат'!I35</f>
        <v>15.174612668971463</v>
      </c>
      <c r="H37" s="35">
        <f>'[1]вспомогат'!J35</f>
        <v>-463731.9099999999</v>
      </c>
      <c r="I37" s="36">
        <f>'[1]вспомогат'!K35</f>
        <v>86.61103575661976</v>
      </c>
      <c r="J37" s="37">
        <f>'[1]вспомогат'!L35</f>
        <v>-305312.97</v>
      </c>
    </row>
    <row r="38" spans="1:10" ht="18.75" customHeight="1">
      <c r="A38" s="51" t="s">
        <v>40</v>
      </c>
      <c r="B38" s="41">
        <f>SUM(B18:B37)</f>
        <v>1155697687</v>
      </c>
      <c r="C38" s="41">
        <f>SUM(C18:C37)</f>
        <v>386611542</v>
      </c>
      <c r="D38" s="41">
        <f>SUM(D18:D37)</f>
        <v>81716845</v>
      </c>
      <c r="E38" s="41">
        <f>SUM(E18:E37)</f>
        <v>355291747.71999997</v>
      </c>
      <c r="F38" s="41">
        <f>SUM(F18:F37)</f>
        <v>7966382.3200000115</v>
      </c>
      <c r="G38" s="42">
        <f>F38/D38*100</f>
        <v>9.748763942122352</v>
      </c>
      <c r="H38" s="41">
        <f>SUM(H18:H37)</f>
        <v>-73750462.68</v>
      </c>
      <c r="I38" s="43">
        <f>E38/C38*100</f>
        <v>91.89889827965871</v>
      </c>
      <c r="J38" s="41">
        <f>SUM(J18:J37)</f>
        <v>-31319794.279999994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5648825</v>
      </c>
      <c r="D39" s="38">
        <f>'[1]вспомогат'!D36</f>
        <v>1612238</v>
      </c>
      <c r="E39" s="33">
        <f>'[1]вспомогат'!G36</f>
        <v>4365372.6</v>
      </c>
      <c r="F39" s="38">
        <f>'[1]вспомогат'!H36</f>
        <v>36306.39999999944</v>
      </c>
      <c r="G39" s="39">
        <f>'[1]вспомогат'!I36</f>
        <v>2.251925584187908</v>
      </c>
      <c r="H39" s="35">
        <f>'[1]вспомогат'!J36</f>
        <v>-1575931.6000000006</v>
      </c>
      <c r="I39" s="36">
        <f>'[1]вспомогат'!K36</f>
        <v>77.27930321792584</v>
      </c>
      <c r="J39" s="37">
        <f>'[1]вспомогат'!L36</f>
        <v>-1283452.4000000004</v>
      </c>
    </row>
    <row r="40" spans="1:10" ht="12.75" customHeight="1">
      <c r="A40" s="52" t="s">
        <v>42</v>
      </c>
      <c r="B40" s="33">
        <f>'[1]вспомогат'!B37</f>
        <v>41770180</v>
      </c>
      <c r="C40" s="33">
        <f>'[1]вспомогат'!C37</f>
        <v>14652301</v>
      </c>
      <c r="D40" s="38">
        <f>'[1]вспомогат'!D37</f>
        <v>2778842</v>
      </c>
      <c r="E40" s="33">
        <f>'[1]вспомогат'!G37</f>
        <v>12800321.5</v>
      </c>
      <c r="F40" s="38">
        <f>'[1]вспомогат'!H37</f>
        <v>252988.66000000015</v>
      </c>
      <c r="G40" s="39">
        <f>'[1]вспомогат'!I37</f>
        <v>9.104103795753776</v>
      </c>
      <c r="H40" s="35">
        <f>'[1]вспомогат'!J37</f>
        <v>-2525853.34</v>
      </c>
      <c r="I40" s="36">
        <f>'[1]вспомогат'!K37</f>
        <v>87.36048692966382</v>
      </c>
      <c r="J40" s="37">
        <f>'[1]вспомогат'!L37</f>
        <v>-1851979.5</v>
      </c>
    </row>
    <row r="41" spans="1:10" ht="12.75" customHeight="1">
      <c r="A41" s="52" t="s">
        <v>43</v>
      </c>
      <c r="B41" s="33">
        <f>'[1]вспомогат'!B38</f>
        <v>20696847</v>
      </c>
      <c r="C41" s="33">
        <f>'[1]вспомогат'!C38</f>
        <v>6724912</v>
      </c>
      <c r="D41" s="38">
        <f>'[1]вспомогат'!D38</f>
        <v>1188425</v>
      </c>
      <c r="E41" s="33">
        <f>'[1]вспомогат'!G38</f>
        <v>6411154.22</v>
      </c>
      <c r="F41" s="38">
        <f>'[1]вспомогат'!H38</f>
        <v>257603.96999999974</v>
      </c>
      <c r="G41" s="39">
        <f>'[1]вспомогат'!I38</f>
        <v>21.676081368197384</v>
      </c>
      <c r="H41" s="35">
        <f>'[1]вспомогат'!J38</f>
        <v>-930821.0300000003</v>
      </c>
      <c r="I41" s="36">
        <f>'[1]вспомогат'!K38</f>
        <v>95.3343957512009</v>
      </c>
      <c r="J41" s="37">
        <f>'[1]вспомогат'!L38</f>
        <v>-313757.78000000026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5768900</v>
      </c>
      <c r="D42" s="38">
        <f>'[1]вспомогат'!D39</f>
        <v>1194200</v>
      </c>
      <c r="E42" s="33">
        <f>'[1]вспомогат'!G39</f>
        <v>4945827.32</v>
      </c>
      <c r="F42" s="38">
        <f>'[1]вспомогат'!H39</f>
        <v>109154.06000000052</v>
      </c>
      <c r="G42" s="39">
        <f>'[1]вспомогат'!I39</f>
        <v>9.140350025121464</v>
      </c>
      <c r="H42" s="35">
        <f>'[1]вспомогат'!J39</f>
        <v>-1085045.9399999995</v>
      </c>
      <c r="I42" s="36">
        <f>'[1]вспомогат'!K39</f>
        <v>85.73258888176257</v>
      </c>
      <c r="J42" s="37">
        <f>'[1]вспомогат'!L39</f>
        <v>-823072.6799999997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4504560</v>
      </c>
      <c r="D43" s="38">
        <f>'[1]вспомогат'!D40</f>
        <v>684616</v>
      </c>
      <c r="E43" s="33">
        <f>'[1]вспомогат'!G40</f>
        <v>6017577.15</v>
      </c>
      <c r="F43" s="38">
        <f>'[1]вспомогат'!H40</f>
        <v>340480.4000000004</v>
      </c>
      <c r="G43" s="39">
        <f>'[1]вспомогат'!I40</f>
        <v>49.73304743096866</v>
      </c>
      <c r="H43" s="35">
        <f>'[1]вспомогат'!J40</f>
        <v>-344135.5999999996</v>
      </c>
      <c r="I43" s="36">
        <f>'[1]вспомогат'!K40</f>
        <v>133.58856691885558</v>
      </c>
      <c r="J43" s="37">
        <f>'[1]вспомогат'!L40</f>
        <v>1513017.1500000004</v>
      </c>
    </row>
    <row r="44" spans="1:10" ht="14.25" customHeight="1">
      <c r="A44" s="52" t="s">
        <v>46</v>
      </c>
      <c r="B44" s="33">
        <f>'[1]вспомогат'!B41</f>
        <v>16803480</v>
      </c>
      <c r="C44" s="33">
        <f>'[1]вспомогат'!C41</f>
        <v>8191192</v>
      </c>
      <c r="D44" s="38">
        <f>'[1]вспомогат'!D41</f>
        <v>918823</v>
      </c>
      <c r="E44" s="33">
        <f>'[1]вспомогат'!G41</f>
        <v>9129951.98</v>
      </c>
      <c r="F44" s="38">
        <f>'[1]вспомогат'!H41</f>
        <v>161170.61000000127</v>
      </c>
      <c r="G44" s="39">
        <f>'[1]вспомогат'!I41</f>
        <v>17.540985586995674</v>
      </c>
      <c r="H44" s="35">
        <f>'[1]вспомогат'!J41</f>
        <v>-757652.3899999987</v>
      </c>
      <c r="I44" s="36">
        <f>'[1]вспомогат'!K41</f>
        <v>111.46060280359684</v>
      </c>
      <c r="J44" s="37">
        <f>'[1]вспомогат'!L41</f>
        <v>938759.9800000004</v>
      </c>
    </row>
    <row r="45" spans="1:10" ht="14.25" customHeight="1">
      <c r="A45" s="53" t="s">
        <v>47</v>
      </c>
      <c r="B45" s="33">
        <f>'[1]вспомогат'!B42</f>
        <v>27766097</v>
      </c>
      <c r="C45" s="33">
        <f>'[1]вспомогат'!C42</f>
        <v>11023905</v>
      </c>
      <c r="D45" s="38">
        <f>'[1]вспомогат'!D42</f>
        <v>2039636</v>
      </c>
      <c r="E45" s="33">
        <f>'[1]вспомогат'!G42</f>
        <v>9954245.65</v>
      </c>
      <c r="F45" s="38">
        <f>'[1]вспомогат'!H42</f>
        <v>513779.30000000075</v>
      </c>
      <c r="G45" s="39">
        <f>'[1]вспомогат'!I42</f>
        <v>25.189754446381645</v>
      </c>
      <c r="H45" s="35">
        <f>'[1]вспомогат'!J42</f>
        <v>-1525856.6999999993</v>
      </c>
      <c r="I45" s="36">
        <f>'[1]вспомогат'!K42</f>
        <v>90.29691066822511</v>
      </c>
      <c r="J45" s="37">
        <f>'[1]вспомогат'!L42</f>
        <v>-1069659.3499999996</v>
      </c>
    </row>
    <row r="46" spans="1:10" ht="14.25" customHeight="1">
      <c r="A46" s="53" t="s">
        <v>48</v>
      </c>
      <c r="B46" s="33">
        <f>'[1]вспомогат'!B43</f>
        <v>50187500</v>
      </c>
      <c r="C46" s="33">
        <f>'[1]вспомогат'!C43</f>
        <v>18161044</v>
      </c>
      <c r="D46" s="38">
        <f>'[1]вспомогат'!D43</f>
        <v>4471044</v>
      </c>
      <c r="E46" s="33">
        <f>'[1]вспомогат'!G43</f>
        <v>14761440.04</v>
      </c>
      <c r="F46" s="38">
        <f>'[1]вспомогат'!H43</f>
        <v>270124.9699999988</v>
      </c>
      <c r="G46" s="39">
        <f>'[1]вспомогат'!I43</f>
        <v>6.041653135151406</v>
      </c>
      <c r="H46" s="35">
        <f>'[1]вспомогат'!J43</f>
        <v>-4200919.030000001</v>
      </c>
      <c r="I46" s="36">
        <f>'[1]вспомогат'!K43</f>
        <v>81.28079002506684</v>
      </c>
      <c r="J46" s="37">
        <f>'[1]вспомогат'!L43</f>
        <v>-3399603.960000001</v>
      </c>
    </row>
    <row r="47" spans="1:10" ht="14.25" customHeight="1">
      <c r="A47" s="53" t="s">
        <v>49</v>
      </c>
      <c r="B47" s="33">
        <f>'[1]вспомогат'!B44</f>
        <v>27068682</v>
      </c>
      <c r="C47" s="33">
        <f>'[1]вспомогат'!C44</f>
        <v>10624331</v>
      </c>
      <c r="D47" s="38">
        <f>'[1]вспомогат'!D44</f>
        <v>3824231</v>
      </c>
      <c r="E47" s="33">
        <f>'[1]вспомогат'!G44</f>
        <v>7116101.02</v>
      </c>
      <c r="F47" s="38">
        <f>'[1]вспомогат'!H44</f>
        <v>123770.32999999914</v>
      </c>
      <c r="G47" s="39">
        <f>'[1]вспомогат'!I44</f>
        <v>3.2364763007255353</v>
      </c>
      <c r="H47" s="35">
        <f>'[1]вспомогат'!J44</f>
        <v>-3700460.670000001</v>
      </c>
      <c r="I47" s="36">
        <f>'[1]вспомогат'!K44</f>
        <v>66.97928575455715</v>
      </c>
      <c r="J47" s="37">
        <f>'[1]вспомогат'!L44</f>
        <v>-3508229.9800000004</v>
      </c>
    </row>
    <row r="48" spans="1:10" ht="14.25" customHeight="1">
      <c r="A48" s="53" t="s">
        <v>50</v>
      </c>
      <c r="B48" s="33">
        <f>'[1]вспомогат'!B45</f>
        <v>23173800</v>
      </c>
      <c r="C48" s="33">
        <f>'[1]вспомогат'!C45</f>
        <v>8753786</v>
      </c>
      <c r="D48" s="38">
        <f>'[1]вспомогат'!D45</f>
        <v>1824377</v>
      </c>
      <c r="E48" s="33">
        <f>'[1]вспомогат'!G45</f>
        <v>8642287.07</v>
      </c>
      <c r="F48" s="38">
        <f>'[1]вспомогат'!H45</f>
        <v>299435.3100000005</v>
      </c>
      <c r="G48" s="39">
        <f>'[1]вспомогат'!I45</f>
        <v>16.413017155993554</v>
      </c>
      <c r="H48" s="35">
        <f>'[1]вспомогат'!J45</f>
        <v>-1524941.6899999995</v>
      </c>
      <c r="I48" s="36">
        <f>'[1]вспомогат'!K45</f>
        <v>98.72627763575669</v>
      </c>
      <c r="J48" s="37">
        <f>'[1]вспомогат'!L45</f>
        <v>-111498.9299999997</v>
      </c>
    </row>
    <row r="49" spans="1:10" ht="14.25" customHeight="1">
      <c r="A49" s="53" t="s">
        <v>51</v>
      </c>
      <c r="B49" s="33">
        <f>'[1]вспомогат'!B46</f>
        <v>8305052</v>
      </c>
      <c r="C49" s="33">
        <f>'[1]вспомогат'!C46</f>
        <v>3359383</v>
      </c>
      <c r="D49" s="38">
        <f>'[1]вспомогат'!D46</f>
        <v>729952</v>
      </c>
      <c r="E49" s="33">
        <f>'[1]вспомогат'!G46</f>
        <v>2993961.79</v>
      </c>
      <c r="F49" s="38">
        <f>'[1]вспомогат'!H46</f>
        <v>84957.70000000019</v>
      </c>
      <c r="G49" s="39">
        <f>'[1]вспомогат'!I46</f>
        <v>11.638806387269325</v>
      </c>
      <c r="H49" s="35">
        <f>'[1]вспомогат'!J46</f>
        <v>-644994.2999999998</v>
      </c>
      <c r="I49" s="36">
        <f>'[1]вспомогат'!K46</f>
        <v>89.12237128067862</v>
      </c>
      <c r="J49" s="37">
        <f>'[1]вспомогат'!L46</f>
        <v>-365421.20999999996</v>
      </c>
    </row>
    <row r="50" spans="1:10" ht="14.25" customHeight="1">
      <c r="A50" s="53" t="s">
        <v>52</v>
      </c>
      <c r="B50" s="33">
        <f>'[1]вспомогат'!B47</f>
        <v>9297400</v>
      </c>
      <c r="C50" s="33">
        <f>'[1]вспомогат'!C47</f>
        <v>2517990</v>
      </c>
      <c r="D50" s="38">
        <f>'[1]вспомогат'!D47</f>
        <v>565646</v>
      </c>
      <c r="E50" s="33">
        <f>'[1]вспомогат'!G47</f>
        <v>2417021.05</v>
      </c>
      <c r="F50" s="38">
        <f>'[1]вспомогат'!H47</f>
        <v>48752.31999999983</v>
      </c>
      <c r="G50" s="39">
        <f>'[1]вспомогат'!I47</f>
        <v>8.61887470255245</v>
      </c>
      <c r="H50" s="35">
        <f>'[1]вспомогат'!J47</f>
        <v>-516893.68000000017</v>
      </c>
      <c r="I50" s="36">
        <f>'[1]вспомогат'!K47</f>
        <v>95.99009726011619</v>
      </c>
      <c r="J50" s="37">
        <f>'[1]вспомогат'!L47</f>
        <v>-100968.95000000019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3883675</v>
      </c>
      <c r="D51" s="38">
        <f>'[1]вспомогат'!D48</f>
        <v>1235563</v>
      </c>
      <c r="E51" s="33">
        <f>'[1]вспомогат'!G48</f>
        <v>2770696.65</v>
      </c>
      <c r="F51" s="38">
        <f>'[1]вспомогат'!H48</f>
        <v>18928.44999999972</v>
      </c>
      <c r="G51" s="39">
        <f>'[1]вспомогат'!I48</f>
        <v>1.5319696365138582</v>
      </c>
      <c r="H51" s="35">
        <f>'[1]вспомогат'!J48</f>
        <v>-1216634.5500000003</v>
      </c>
      <c r="I51" s="36">
        <f>'[1]вспомогат'!K48</f>
        <v>71.34213470488648</v>
      </c>
      <c r="J51" s="37">
        <f>'[1]вспомогат'!L48</f>
        <v>-1112978.35</v>
      </c>
    </row>
    <row r="52" spans="1:10" ht="14.25" customHeight="1">
      <c r="A52" s="53" t="s">
        <v>54</v>
      </c>
      <c r="B52" s="33">
        <f>'[1]вспомогат'!B49</f>
        <v>25550600</v>
      </c>
      <c r="C52" s="33">
        <f>'[1]вспомогат'!C49</f>
        <v>6795910</v>
      </c>
      <c r="D52" s="38">
        <f>'[1]вспомогат'!D49</f>
        <v>1415900</v>
      </c>
      <c r="E52" s="33">
        <f>'[1]вспомогат'!G49</f>
        <v>6795648.18</v>
      </c>
      <c r="F52" s="38">
        <f>'[1]вспомогат'!H49</f>
        <v>97288.62999999989</v>
      </c>
      <c r="G52" s="39">
        <f>'[1]вспомогат'!I49</f>
        <v>6.871151211243724</v>
      </c>
      <c r="H52" s="35">
        <f>'[1]вспомогат'!J49</f>
        <v>-1318611.37</v>
      </c>
      <c r="I52" s="36">
        <f>'[1]вспомогат'!K49</f>
        <v>99.99614738864993</v>
      </c>
      <c r="J52" s="37">
        <f>'[1]вспомогат'!L49</f>
        <v>-261.820000000298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3392092</v>
      </c>
      <c r="D53" s="38">
        <f>'[1]вспомогат'!D50</f>
        <v>755850</v>
      </c>
      <c r="E53" s="33">
        <f>'[1]вспомогат'!G50</f>
        <v>3005706.4</v>
      </c>
      <c r="F53" s="38">
        <f>'[1]вспомогат'!H50</f>
        <v>110192.0299999998</v>
      </c>
      <c r="G53" s="39">
        <f>'[1]вспомогат'!I50</f>
        <v>14.578557914930185</v>
      </c>
      <c r="H53" s="35">
        <f>'[1]вспомогат'!J50</f>
        <v>-645657.9700000002</v>
      </c>
      <c r="I53" s="36">
        <f>'[1]вспомогат'!K50</f>
        <v>88.60922404227244</v>
      </c>
      <c r="J53" s="37">
        <f>'[1]вспомогат'!L50</f>
        <v>-386385.6000000001</v>
      </c>
    </row>
    <row r="54" spans="1:10" ht="14.25" customHeight="1">
      <c r="A54" s="53" t="s">
        <v>56</v>
      </c>
      <c r="B54" s="33">
        <f>'[1]вспомогат'!B51</f>
        <v>7754200</v>
      </c>
      <c r="C54" s="33">
        <f>'[1]вспомогат'!C51</f>
        <v>2600030</v>
      </c>
      <c r="D54" s="38">
        <f>'[1]вспомогат'!D51</f>
        <v>486950</v>
      </c>
      <c r="E54" s="33">
        <f>'[1]вспомогат'!G51</f>
        <v>2698925.69</v>
      </c>
      <c r="F54" s="38">
        <f>'[1]вспомогат'!H51</f>
        <v>20664.19999999972</v>
      </c>
      <c r="G54" s="39">
        <f>'[1]вспомогат'!I51</f>
        <v>4.243597905329032</v>
      </c>
      <c r="H54" s="35">
        <f>'[1]вспомогат'!J51</f>
        <v>-466285.8000000003</v>
      </c>
      <c r="I54" s="36">
        <f>'[1]вспомогат'!K51</f>
        <v>103.80363649650197</v>
      </c>
      <c r="J54" s="37">
        <f>'[1]вспомогат'!L51</f>
        <v>98895.68999999994</v>
      </c>
    </row>
    <row r="55" spans="1:10" ht="14.25" customHeight="1">
      <c r="A55" s="53" t="s">
        <v>57</v>
      </c>
      <c r="B55" s="33">
        <f>'[1]вспомогат'!B52</f>
        <v>46904100</v>
      </c>
      <c r="C55" s="33">
        <f>'[1]вспомогат'!C52</f>
        <v>16494700</v>
      </c>
      <c r="D55" s="38">
        <f>'[1]вспомогат'!D52</f>
        <v>3915000</v>
      </c>
      <c r="E55" s="33">
        <f>'[1]вспомогат'!G52</f>
        <v>16082577.31</v>
      </c>
      <c r="F55" s="38">
        <f>'[1]вспомогат'!H52</f>
        <v>436851.3200000003</v>
      </c>
      <c r="G55" s="39">
        <f>'[1]вспомогат'!I52</f>
        <v>11.158398978288641</v>
      </c>
      <c r="H55" s="35">
        <f>'[1]вспомогат'!J52</f>
        <v>-3478148.6799999997</v>
      </c>
      <c r="I55" s="36">
        <f>'[1]вспомогат'!K52</f>
        <v>97.50148417370428</v>
      </c>
      <c r="J55" s="37">
        <f>'[1]вспомогат'!L52</f>
        <v>-412122.6899999995</v>
      </c>
    </row>
    <row r="56" spans="1:10" ht="14.25" customHeight="1">
      <c r="A56" s="53" t="s">
        <v>58</v>
      </c>
      <c r="B56" s="33">
        <f>'[1]вспомогат'!B53</f>
        <v>60772900</v>
      </c>
      <c r="C56" s="33">
        <f>'[1]вспомогат'!C53</f>
        <v>22091619</v>
      </c>
      <c r="D56" s="38">
        <f>'[1]вспомогат'!D53</f>
        <v>4585149</v>
      </c>
      <c r="E56" s="33">
        <f>'[1]вспомогат'!G53</f>
        <v>19437167.37</v>
      </c>
      <c r="F56" s="38">
        <f>'[1]вспомогат'!H53</f>
        <v>386669.4900000021</v>
      </c>
      <c r="G56" s="39">
        <f>'[1]вспомогат'!I53</f>
        <v>8.433084508267934</v>
      </c>
      <c r="H56" s="35">
        <f>'[1]вспомогат'!J53</f>
        <v>-4198479.509999998</v>
      </c>
      <c r="I56" s="36">
        <f>'[1]вспомогат'!K53</f>
        <v>87.98434994737146</v>
      </c>
      <c r="J56" s="37">
        <f>'[1]вспомогат'!L53</f>
        <v>-2654451.629999999</v>
      </c>
    </row>
    <row r="57" spans="1:10" ht="14.25" customHeight="1">
      <c r="A57" s="53" t="s">
        <v>59</v>
      </c>
      <c r="B57" s="33">
        <f>'[1]вспомогат'!B54</f>
        <v>33196000</v>
      </c>
      <c r="C57" s="33">
        <f>'[1]вспомогат'!C54</f>
        <v>8867250</v>
      </c>
      <c r="D57" s="38">
        <f>'[1]вспомогат'!D54</f>
        <v>1821400</v>
      </c>
      <c r="E57" s="33">
        <f>'[1]вспомогат'!G54</f>
        <v>9631285.1</v>
      </c>
      <c r="F57" s="38">
        <f>'[1]вспомогат'!H54</f>
        <v>64793.039999999106</v>
      </c>
      <c r="G57" s="39">
        <f>'[1]вспомогат'!I54</f>
        <v>3.557320742286105</v>
      </c>
      <c r="H57" s="35">
        <f>'[1]вспомогат'!J54</f>
        <v>-1756606.960000001</v>
      </c>
      <c r="I57" s="36">
        <f>'[1]вспомогат'!K54</f>
        <v>108.6163703515746</v>
      </c>
      <c r="J57" s="37">
        <f>'[1]вспомогат'!L54</f>
        <v>764035.0999999996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15294303</v>
      </c>
      <c r="D58" s="38">
        <f>'[1]вспомогат'!D55</f>
        <v>4601462</v>
      </c>
      <c r="E58" s="33">
        <f>'[1]вспомогат'!G55</f>
        <v>18926601.19</v>
      </c>
      <c r="F58" s="38">
        <f>'[1]вспомогат'!H55</f>
        <v>269508.700000003</v>
      </c>
      <c r="G58" s="39">
        <f>'[1]вспомогат'!I55</f>
        <v>5.857023267822335</v>
      </c>
      <c r="H58" s="35">
        <f>'[1]вспомогат'!J55</f>
        <v>-4331953.299999997</v>
      </c>
      <c r="I58" s="36">
        <f>'[1]вспомогат'!K55</f>
        <v>123.74935418763444</v>
      </c>
      <c r="J58" s="37">
        <f>'[1]вспомогат'!L55</f>
        <v>3632298.1900000013</v>
      </c>
    </row>
    <row r="59" spans="1:10" ht="14.25" customHeight="1">
      <c r="A59" s="53" t="s">
        <v>61</v>
      </c>
      <c r="B59" s="33">
        <f>'[1]вспомогат'!B56</f>
        <v>66500000</v>
      </c>
      <c r="C59" s="33">
        <f>'[1]вспомогат'!C56</f>
        <v>23854995</v>
      </c>
      <c r="D59" s="38">
        <f>'[1]вспомогат'!D56</f>
        <v>4775790</v>
      </c>
      <c r="E59" s="33">
        <f>'[1]вспомогат'!G56</f>
        <v>21800816.41</v>
      </c>
      <c r="F59" s="38">
        <f>'[1]вспомогат'!H56</f>
        <v>542915.620000001</v>
      </c>
      <c r="G59" s="39">
        <f>'[1]вспомогат'!I56</f>
        <v>11.368079836006212</v>
      </c>
      <c r="H59" s="35">
        <f>'[1]вспомогат'!J56</f>
        <v>-4232874.379999999</v>
      </c>
      <c r="I59" s="36">
        <f>'[1]вспомогат'!K56</f>
        <v>91.38889532359994</v>
      </c>
      <c r="J59" s="37">
        <f>'[1]вспомогат'!L56</f>
        <v>-2054178.5899999999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3596460</v>
      </c>
      <c r="D60" s="38">
        <f>'[1]вспомогат'!D57</f>
        <v>777044</v>
      </c>
      <c r="E60" s="33">
        <f>'[1]вспомогат'!G57</f>
        <v>3104502.14</v>
      </c>
      <c r="F60" s="38">
        <f>'[1]вспомогат'!H57</f>
        <v>80054.37000000011</v>
      </c>
      <c r="G60" s="39">
        <f>'[1]вспомогат'!I57</f>
        <v>10.30242431574018</v>
      </c>
      <c r="H60" s="35">
        <f>'[1]вспомогат'!J57</f>
        <v>-696989.6299999999</v>
      </c>
      <c r="I60" s="36">
        <f>'[1]вспомогат'!K57</f>
        <v>86.32105292426442</v>
      </c>
      <c r="J60" s="37">
        <f>'[1]вспомогат'!L57</f>
        <v>-491957.85999999987</v>
      </c>
    </row>
    <row r="61" spans="1:10" ht="14.25" customHeight="1">
      <c r="A61" s="53" t="s">
        <v>63</v>
      </c>
      <c r="B61" s="33">
        <f>'[1]вспомогат'!B58</f>
        <v>46365192</v>
      </c>
      <c r="C61" s="33">
        <f>'[1]вспомогат'!C58</f>
        <v>17512613</v>
      </c>
      <c r="D61" s="38">
        <f>'[1]вспомогат'!D58</f>
        <v>3674077</v>
      </c>
      <c r="E61" s="33">
        <f>'[1]вспомогат'!G58</f>
        <v>16950347.21</v>
      </c>
      <c r="F61" s="38">
        <f>'[1]вспомогат'!H58</f>
        <v>586404.370000001</v>
      </c>
      <c r="G61" s="39">
        <f>'[1]вспомогат'!I58</f>
        <v>15.960590101949442</v>
      </c>
      <c r="H61" s="35">
        <f>'[1]вспомогат'!J58</f>
        <v>-3087672.629999999</v>
      </c>
      <c r="I61" s="36">
        <f>'[1]вспомогат'!K58</f>
        <v>96.78936666961123</v>
      </c>
      <c r="J61" s="37">
        <f>'[1]вспомогат'!L58</f>
        <v>-562265.7899999991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4020120</v>
      </c>
      <c r="D62" s="38">
        <f>'[1]вспомогат'!D59</f>
        <v>777024</v>
      </c>
      <c r="E62" s="33">
        <f>'[1]вспомогат'!G59</f>
        <v>3799697.24</v>
      </c>
      <c r="F62" s="38">
        <f>'[1]вспомогат'!H59</f>
        <v>69391.71000000043</v>
      </c>
      <c r="G62" s="39">
        <f>'[1]вспомогат'!I59</f>
        <v>8.93044616382511</v>
      </c>
      <c r="H62" s="35">
        <f>'[1]вспомогат'!J59</f>
        <v>-707632.2899999996</v>
      </c>
      <c r="I62" s="36">
        <f>'[1]вспомогат'!K59</f>
        <v>94.51701043749938</v>
      </c>
      <c r="J62" s="37">
        <f>'[1]вспомогат'!L59</f>
        <v>-220422.75999999978</v>
      </c>
    </row>
    <row r="63" spans="1:10" ht="14.25" customHeight="1">
      <c r="A63" s="53" t="s">
        <v>65</v>
      </c>
      <c r="B63" s="33">
        <f>'[1]вспомогат'!B60</f>
        <v>14084510</v>
      </c>
      <c r="C63" s="33">
        <f>'[1]вспомогат'!C60</f>
        <v>3520110</v>
      </c>
      <c r="D63" s="38">
        <f>'[1]вспомогат'!D60</f>
        <v>945810</v>
      </c>
      <c r="E63" s="33">
        <f>'[1]вспомогат'!G60</f>
        <v>4535705.31</v>
      </c>
      <c r="F63" s="38">
        <f>'[1]вспомогат'!H60</f>
        <v>182747.76999999955</v>
      </c>
      <c r="G63" s="39">
        <f>'[1]вспомогат'!I60</f>
        <v>19.321826793964913</v>
      </c>
      <c r="H63" s="35">
        <f>'[1]вспомогат'!J60</f>
        <v>-763062.2300000004</v>
      </c>
      <c r="I63" s="36">
        <f>'[1]вспомогат'!K60</f>
        <v>128.85123788745236</v>
      </c>
      <c r="J63" s="37">
        <f>'[1]вспомогат'!L60</f>
        <v>1015595.3099999996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2783440</v>
      </c>
      <c r="D64" s="38">
        <f>'[1]вспомогат'!D61</f>
        <v>533239</v>
      </c>
      <c r="E64" s="33">
        <f>'[1]вспомогат'!G61</f>
        <v>2407814.89</v>
      </c>
      <c r="F64" s="38">
        <f>'[1]вспомогат'!H61</f>
        <v>43357.43000000017</v>
      </c>
      <c r="G64" s="39">
        <f>'[1]вспомогат'!I61</f>
        <v>8.130956287893452</v>
      </c>
      <c r="H64" s="35">
        <f>'[1]вспомогат'!J61</f>
        <v>-489881.56999999983</v>
      </c>
      <c r="I64" s="36">
        <f>'[1]вспомогат'!K61</f>
        <v>86.5050042393585</v>
      </c>
      <c r="J64" s="37">
        <f>'[1]вспомогат'!L61</f>
        <v>-375625.10999999987</v>
      </c>
    </row>
    <row r="65" spans="1:10" ht="14.25" customHeight="1">
      <c r="A65" s="53" t="s">
        <v>67</v>
      </c>
      <c r="B65" s="33">
        <f>'[1]вспомогат'!B62</f>
        <v>10378820</v>
      </c>
      <c r="C65" s="33">
        <f>'[1]вспомогат'!C62</f>
        <v>2813100</v>
      </c>
      <c r="D65" s="38">
        <f>'[1]вспомогат'!D62</f>
        <v>592200</v>
      </c>
      <c r="E65" s="33">
        <f>'[1]вспомогат'!G62</f>
        <v>2452515.89</v>
      </c>
      <c r="F65" s="38">
        <f>'[1]вспомогат'!H62</f>
        <v>32281.709999999963</v>
      </c>
      <c r="G65" s="39">
        <f>'[1]вспомогат'!I62</f>
        <v>5.451149949341432</v>
      </c>
      <c r="H65" s="35">
        <f>'[1]вспомогат'!J62</f>
        <v>-559918.29</v>
      </c>
      <c r="I65" s="36">
        <f>'[1]вспомогат'!K62</f>
        <v>87.18196615833067</v>
      </c>
      <c r="J65" s="37">
        <f>'[1]вспомогат'!L62</f>
        <v>-360584.10999999987</v>
      </c>
    </row>
    <row r="66" spans="1:10" ht="14.25" customHeight="1">
      <c r="A66" s="53" t="s">
        <v>68</v>
      </c>
      <c r="B66" s="33">
        <f>'[1]вспомогат'!B63</f>
        <v>8465282</v>
      </c>
      <c r="C66" s="33">
        <f>'[1]вспомогат'!C63</f>
        <v>1871268</v>
      </c>
      <c r="D66" s="38">
        <f>'[1]вспомогат'!D63</f>
        <v>272191</v>
      </c>
      <c r="E66" s="33">
        <f>'[1]вспомогат'!G63</f>
        <v>2418344.54</v>
      </c>
      <c r="F66" s="38">
        <f>'[1]вспомогат'!H63</f>
        <v>23613.580000000075</v>
      </c>
      <c r="G66" s="39">
        <f>'[1]вспомогат'!I63</f>
        <v>8.675371338508649</v>
      </c>
      <c r="H66" s="35">
        <f>'[1]вспомогат'!J63</f>
        <v>-248577.41999999993</v>
      </c>
      <c r="I66" s="36">
        <f>'[1]вспомогат'!K63</f>
        <v>129.23560601688266</v>
      </c>
      <c r="J66" s="37">
        <f>'[1]вспомогат'!L63</f>
        <v>547076.54</v>
      </c>
    </row>
    <row r="67" spans="1:10" ht="14.25" customHeight="1">
      <c r="A67" s="53" t="s">
        <v>69</v>
      </c>
      <c r="B67" s="33">
        <f>'[1]вспомогат'!B64</f>
        <v>12016455</v>
      </c>
      <c r="C67" s="33">
        <f>'[1]вспомогат'!C64</f>
        <v>3597375</v>
      </c>
      <c r="D67" s="38">
        <f>'[1]вспомогат'!D64</f>
        <v>835340</v>
      </c>
      <c r="E67" s="33">
        <f>'[1]вспомогат'!G64</f>
        <v>4353747.61</v>
      </c>
      <c r="F67" s="38">
        <f>'[1]вспомогат'!H64</f>
        <v>31789.860000000335</v>
      </c>
      <c r="G67" s="39">
        <f>'[1]вспомогат'!I64</f>
        <v>3.805619268800768</v>
      </c>
      <c r="H67" s="35">
        <f>'[1]вспомогат'!J64</f>
        <v>-803550.1399999997</v>
      </c>
      <c r="I67" s="36">
        <f>'[1]вспомогат'!K64</f>
        <v>121.02568150387437</v>
      </c>
      <c r="J67" s="37">
        <f>'[1]вспомогат'!L64</f>
        <v>756372.6100000003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2932500</v>
      </c>
      <c r="D68" s="38">
        <f>'[1]вспомогат'!D65</f>
        <v>447230</v>
      </c>
      <c r="E68" s="33">
        <f>'[1]вспомогат'!G65</f>
        <v>2881436.57</v>
      </c>
      <c r="F68" s="38">
        <f>'[1]вспомогат'!H65</f>
        <v>60387.94999999972</v>
      </c>
      <c r="G68" s="39">
        <f>'[1]вспомогат'!I65</f>
        <v>13.502660823289967</v>
      </c>
      <c r="H68" s="35">
        <f>'[1]вспомогат'!J65</f>
        <v>-386842.0500000003</v>
      </c>
      <c r="I68" s="36">
        <f>'[1]вспомогат'!K65</f>
        <v>98.25870656436487</v>
      </c>
      <c r="J68" s="37">
        <f>'[1]вспомогат'!L65</f>
        <v>-51063.43000000017</v>
      </c>
    </row>
    <row r="69" spans="1:10" ht="14.25" customHeight="1">
      <c r="A69" s="53" t="s">
        <v>71</v>
      </c>
      <c r="B69" s="33">
        <f>'[1]вспомогат'!B66</f>
        <v>28435044</v>
      </c>
      <c r="C69" s="33">
        <f>'[1]вспомогат'!C66</f>
        <v>8903143</v>
      </c>
      <c r="D69" s="38">
        <f>'[1]вспомогат'!D66</f>
        <v>1938084</v>
      </c>
      <c r="E69" s="33">
        <f>'[1]вспомогат'!G66</f>
        <v>8770273.74</v>
      </c>
      <c r="F69" s="38">
        <f>'[1]вспомогат'!H66</f>
        <v>179990.5</v>
      </c>
      <c r="G69" s="39">
        <f>'[1]вспомогат'!I66</f>
        <v>9.287032966579364</v>
      </c>
      <c r="H69" s="35">
        <f>'[1]вспомогат'!J66</f>
        <v>-1758093.5</v>
      </c>
      <c r="I69" s="36">
        <f>'[1]вспомогат'!K66</f>
        <v>98.50761399654033</v>
      </c>
      <c r="J69" s="37">
        <f>'[1]вспомогат'!L66</f>
        <v>-132869.25999999978</v>
      </c>
    </row>
    <row r="70" spans="1:10" ht="14.25" customHeight="1">
      <c r="A70" s="53" t="s">
        <v>72</v>
      </c>
      <c r="B70" s="33">
        <f>'[1]вспомогат'!B67</f>
        <v>44835300</v>
      </c>
      <c r="C70" s="33">
        <f>'[1]вспомогат'!C67</f>
        <v>18331562</v>
      </c>
      <c r="D70" s="38">
        <f>'[1]вспомогат'!D67</f>
        <v>3225958</v>
      </c>
      <c r="E70" s="33">
        <f>'[1]вспомогат'!G67</f>
        <v>15712243.19</v>
      </c>
      <c r="F70" s="38">
        <f>'[1]вспомогат'!H67</f>
        <v>356163.51999999955</v>
      </c>
      <c r="G70" s="39">
        <f>'[1]вспомогат'!I67</f>
        <v>11.040550434940553</v>
      </c>
      <c r="H70" s="35">
        <f>'[1]вспомогат'!J67</f>
        <v>-2869794.4800000004</v>
      </c>
      <c r="I70" s="36">
        <f>'[1]вспомогат'!K67</f>
        <v>85.71142595486407</v>
      </c>
      <c r="J70" s="37">
        <f>'[1]вспомогат'!L67</f>
        <v>-2619318.8100000005</v>
      </c>
    </row>
    <row r="71" spans="1:10" ht="14.25" customHeight="1">
      <c r="A71" s="53" t="s">
        <v>73</v>
      </c>
      <c r="B71" s="33">
        <f>'[1]вспомогат'!B68</f>
        <v>81405890</v>
      </c>
      <c r="C71" s="33">
        <f>'[1]вспомогат'!C68</f>
        <v>25149309</v>
      </c>
      <c r="D71" s="38">
        <f>'[1]вспомогат'!D68</f>
        <v>4948619</v>
      </c>
      <c r="E71" s="33">
        <f>'[1]вспомогат'!G68</f>
        <v>21831496.19</v>
      </c>
      <c r="F71" s="38">
        <f>'[1]вспомогат'!H68</f>
        <v>436408.83000000194</v>
      </c>
      <c r="G71" s="39">
        <f>'[1]вспомогат'!I68</f>
        <v>8.818800356220633</v>
      </c>
      <c r="H71" s="35">
        <f>'[1]вспомогат'!J68</f>
        <v>-4512210.169999998</v>
      </c>
      <c r="I71" s="36">
        <f>'[1]вспомогат'!K68</f>
        <v>86.80753888705253</v>
      </c>
      <c r="J71" s="37">
        <f>'[1]вспомогат'!L68</f>
        <v>-3317812.8099999987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5318500</v>
      </c>
      <c r="D72" s="38">
        <f>'[1]вспомогат'!D69</f>
        <v>1199200</v>
      </c>
      <c r="E72" s="33">
        <f>'[1]вспомогат'!G69</f>
        <v>4327605.63</v>
      </c>
      <c r="F72" s="38">
        <f>'[1]вспомогат'!H69</f>
        <v>122634.25</v>
      </c>
      <c r="G72" s="39">
        <f>'[1]вспомогат'!I69</f>
        <v>10.226338392261509</v>
      </c>
      <c r="H72" s="35">
        <f>'[1]вспомогат'!J69</f>
        <v>-1076565.75</v>
      </c>
      <c r="I72" s="36">
        <f>'[1]вспомогат'!K69</f>
        <v>81.36891285136787</v>
      </c>
      <c r="J72" s="37">
        <f>'[1]вспомогат'!L69</f>
        <v>-990894.3700000001</v>
      </c>
    </row>
    <row r="73" spans="1:10" ht="14.25" customHeight="1">
      <c r="A73" s="53" t="s">
        <v>75</v>
      </c>
      <c r="B73" s="33">
        <f>'[1]вспомогат'!B70</f>
        <v>6781000</v>
      </c>
      <c r="C73" s="33">
        <f>'[1]вспомогат'!C70</f>
        <v>2414730</v>
      </c>
      <c r="D73" s="38">
        <f>'[1]вспомогат'!D70</f>
        <v>635180</v>
      </c>
      <c r="E73" s="33">
        <f>'[1]вспомогат'!G70</f>
        <v>2087397.42</v>
      </c>
      <c r="F73" s="38">
        <f>'[1]вспомогат'!H70</f>
        <v>32207.049999999814</v>
      </c>
      <c r="G73" s="39">
        <f>'[1]вспомогат'!I70</f>
        <v>5.070539059794045</v>
      </c>
      <c r="H73" s="35">
        <f>'[1]вспомогат'!J70</f>
        <v>-602972.9500000002</v>
      </c>
      <c r="I73" s="36">
        <f>'[1]вспомогат'!K70</f>
        <v>86.44434036103415</v>
      </c>
      <c r="J73" s="37">
        <f>'[1]вспомогат'!L70</f>
        <v>-327332.5800000001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1805438</v>
      </c>
      <c r="D74" s="38">
        <f>'[1]вспомогат'!D71</f>
        <v>570388</v>
      </c>
      <c r="E74" s="33">
        <f>'[1]вспомогат'!G71</f>
        <v>1258715.19</v>
      </c>
      <c r="F74" s="38">
        <f>'[1]вспомогат'!H71</f>
        <v>19025.540000000037</v>
      </c>
      <c r="G74" s="39">
        <f>'[1]вспомогат'!I71</f>
        <v>3.335543524758592</v>
      </c>
      <c r="H74" s="35">
        <f>'[1]вспомогат'!J71</f>
        <v>-551362.46</v>
      </c>
      <c r="I74" s="36">
        <f>'[1]вспомогат'!K71</f>
        <v>69.7179958547455</v>
      </c>
      <c r="J74" s="37">
        <f>'[1]вспомогат'!L71</f>
        <v>-546722.81</v>
      </c>
    </row>
    <row r="75" spans="1:10" ht="15" customHeight="1">
      <c r="A75" s="51" t="s">
        <v>77</v>
      </c>
      <c r="B75" s="41">
        <f>SUM(B39:B74)</f>
        <v>917359834</v>
      </c>
      <c r="C75" s="41">
        <f>SUM(C39:C74)</f>
        <v>307775371</v>
      </c>
      <c r="D75" s="41">
        <f>SUM(D39:D74)</f>
        <v>66796678</v>
      </c>
      <c r="E75" s="41">
        <f>SUM(E39:E74)</f>
        <v>287596528.45</v>
      </c>
      <c r="F75" s="41">
        <f>SUM(F39:F74)</f>
        <v>6702793.950000007</v>
      </c>
      <c r="G75" s="42">
        <f>F75/D75*100</f>
        <v>10.034621706786087</v>
      </c>
      <c r="H75" s="41">
        <f>SUM(H39:H74)</f>
        <v>-60093884.050000004</v>
      </c>
      <c r="I75" s="43">
        <f>E75/C75*100</f>
        <v>93.44364609668523</v>
      </c>
      <c r="J75" s="41">
        <f>SUM(J39:J74)</f>
        <v>-20178842.549999993</v>
      </c>
    </row>
    <row r="76" spans="1:10" ht="15.75" customHeight="1">
      <c r="A76" s="54" t="s">
        <v>78</v>
      </c>
      <c r="B76" s="55">
        <f>'[1]вспомогат'!B72</f>
        <v>10002267149</v>
      </c>
      <c r="C76" s="55">
        <f>'[1]вспомогат'!C72</f>
        <v>3870565086</v>
      </c>
      <c r="D76" s="55">
        <f>'[1]вспомогат'!D72</f>
        <v>842372461</v>
      </c>
      <c r="E76" s="55">
        <f>'[1]вспомогат'!G72</f>
        <v>3362895979.9600005</v>
      </c>
      <c r="F76" s="55">
        <f>'[1]вспомогат'!H72</f>
        <v>97035697.14</v>
      </c>
      <c r="G76" s="56">
        <f>'[1]вспомогат'!I72</f>
        <v>11.519333980221369</v>
      </c>
      <c r="H76" s="55">
        <f>'[1]вспомогат'!J72</f>
        <v>-745336763.8599999</v>
      </c>
      <c r="I76" s="56">
        <f>'[1]вспомогат'!K72</f>
        <v>86.88385042596853</v>
      </c>
      <c r="J76" s="55">
        <f>'[1]вспомогат'!L72</f>
        <v>-507669106.04000014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04.05.2018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2018-05-05T05:12:15Z</dcterms:created>
  <dcterms:modified xsi:type="dcterms:W3CDTF">2018-05-05T05:13:06Z</dcterms:modified>
  <cp:category/>
  <cp:version/>
  <cp:contentType/>
  <cp:contentStatus/>
</cp:coreProperties>
</file>