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<sst xmlns="http://schemas.openxmlformats.org/spreadsheetml/2006/main" count="84" uniqueCount="79">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</sst>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4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25.04.2018</v>
          </cell>
        </row>
        <row r="6">
          <cell r="G6" t="str">
            <v>Фактично надійшло на 25.04.2018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1818940000</v>
          </cell>
          <cell r="C10">
            <v>535966140</v>
          </cell>
          <cell r="D10">
            <v>129235240</v>
          </cell>
          <cell r="G10">
            <v>572148340.52</v>
          </cell>
          <cell r="H10">
            <v>98074730.75</v>
          </cell>
          <cell r="I10">
            <v>75.88853531745676</v>
          </cell>
          <cell r="J10">
            <v>-31160509.25</v>
          </cell>
          <cell r="K10">
            <v>106.75083700623327</v>
          </cell>
          <cell r="L10">
            <v>36182200.51999998</v>
          </cell>
        </row>
        <row r="11">
          <cell r="B11">
            <v>4607500000</v>
          </cell>
          <cell r="C11">
            <v>1475055000</v>
          </cell>
          <cell r="D11">
            <v>368905000</v>
          </cell>
          <cell r="G11">
            <v>1444428961.41</v>
          </cell>
          <cell r="H11">
            <v>316036220.1300001</v>
          </cell>
          <cell r="I11">
            <v>85.6687277564685</v>
          </cell>
          <cell r="J11">
            <v>-52868779.869999886</v>
          </cell>
          <cell r="K11">
            <v>97.92373582069823</v>
          </cell>
          <cell r="L11">
            <v>-30626038.589999914</v>
          </cell>
        </row>
        <row r="12">
          <cell r="B12">
            <v>390303510</v>
          </cell>
          <cell r="C12">
            <v>112314820</v>
          </cell>
          <cell r="D12">
            <v>29536339</v>
          </cell>
          <cell r="G12">
            <v>118387994.65</v>
          </cell>
          <cell r="H12">
            <v>23555014.290000007</v>
          </cell>
          <cell r="I12">
            <v>79.74926848584724</v>
          </cell>
          <cell r="J12">
            <v>-5981324.709999993</v>
          </cell>
          <cell r="K12">
            <v>105.40727808672088</v>
          </cell>
          <cell r="L12">
            <v>6073174.650000006</v>
          </cell>
        </row>
        <row r="13">
          <cell r="B13">
            <v>507674718</v>
          </cell>
          <cell r="C13">
            <v>174633175</v>
          </cell>
          <cell r="D13">
            <v>40923850</v>
          </cell>
          <cell r="G13">
            <v>181024319.62</v>
          </cell>
          <cell r="H13">
            <v>45304161</v>
          </cell>
          <cell r="I13">
            <v>110.70356528039274</v>
          </cell>
          <cell r="J13">
            <v>4380311</v>
          </cell>
          <cell r="K13">
            <v>103.65975400722114</v>
          </cell>
          <cell r="L13">
            <v>6391144.620000005</v>
          </cell>
        </row>
        <row r="14">
          <cell r="B14">
            <v>529300000</v>
          </cell>
          <cell r="C14">
            <v>159878000</v>
          </cell>
          <cell r="D14">
            <v>40435000</v>
          </cell>
          <cell r="G14">
            <v>162454615.68</v>
          </cell>
          <cell r="H14">
            <v>38955258.22000001</v>
          </cell>
          <cell r="I14">
            <v>96.34044322987513</v>
          </cell>
          <cell r="J14">
            <v>-1479741.7799999863</v>
          </cell>
          <cell r="K14">
            <v>101.61161365541224</v>
          </cell>
          <cell r="L14">
            <v>2576615.680000007</v>
          </cell>
        </row>
        <row r="15">
          <cell r="B15">
            <v>74491400</v>
          </cell>
          <cell r="C15">
            <v>23822100</v>
          </cell>
          <cell r="D15">
            <v>6336500</v>
          </cell>
          <cell r="G15">
            <v>22947227.4</v>
          </cell>
          <cell r="H15">
            <v>4256998.07</v>
          </cell>
          <cell r="I15">
            <v>67.18216791604198</v>
          </cell>
          <cell r="J15">
            <v>-2079501.9299999997</v>
          </cell>
          <cell r="K15">
            <v>96.32747490775373</v>
          </cell>
          <cell r="L15">
            <v>-874872.6000000015</v>
          </cell>
        </row>
        <row r="16">
          <cell r="B16">
            <v>43146904</v>
          </cell>
          <cell r="C16">
            <v>10059140</v>
          </cell>
          <cell r="D16">
            <v>2764125</v>
          </cell>
          <cell r="G16">
            <v>11001002.7</v>
          </cell>
          <cell r="H16">
            <v>2470758.8199999984</v>
          </cell>
          <cell r="I16">
            <v>89.38665291909732</v>
          </cell>
          <cell r="J16">
            <v>-293366.18000000156</v>
          </cell>
          <cell r="K16">
            <v>109.36325272339384</v>
          </cell>
          <cell r="L16">
            <v>941862.6999999993</v>
          </cell>
        </row>
        <row r="17">
          <cell r="B17">
            <v>239582622</v>
          </cell>
          <cell r="C17">
            <v>66816537</v>
          </cell>
          <cell r="D17">
            <v>17591395</v>
          </cell>
          <cell r="G17">
            <v>77668657.21</v>
          </cell>
          <cell r="H17">
            <v>18055199.36999999</v>
          </cell>
          <cell r="I17">
            <v>102.63654116117561</v>
          </cell>
          <cell r="J17">
            <v>463804.36999998987</v>
          </cell>
          <cell r="K17">
            <v>116.24166815170321</v>
          </cell>
          <cell r="L17">
            <v>10852120.209999993</v>
          </cell>
        </row>
        <row r="18">
          <cell r="B18">
            <v>85000</v>
          </cell>
          <cell r="C18">
            <v>28300</v>
          </cell>
          <cell r="D18">
            <v>7050</v>
          </cell>
          <cell r="G18">
            <v>53130</v>
          </cell>
          <cell r="H18">
            <v>5110</v>
          </cell>
          <cell r="I18">
            <v>72.4822695035461</v>
          </cell>
          <cell r="J18">
            <v>-1940</v>
          </cell>
          <cell r="K18">
            <v>187.73851590106008</v>
          </cell>
          <cell r="L18">
            <v>24830</v>
          </cell>
        </row>
        <row r="19">
          <cell r="B19">
            <v>5209740</v>
          </cell>
          <cell r="C19">
            <v>825240</v>
          </cell>
          <cell r="D19">
            <v>194555</v>
          </cell>
          <cell r="G19">
            <v>1456292.97</v>
          </cell>
          <cell r="H19">
            <v>447320.80999999994</v>
          </cell>
          <cell r="I19">
            <v>229.91997635630023</v>
          </cell>
          <cell r="J19">
            <v>252765.80999999994</v>
          </cell>
          <cell r="K19">
            <v>176.4690235567835</v>
          </cell>
          <cell r="L19">
            <v>631052.97</v>
          </cell>
        </row>
        <row r="20">
          <cell r="B20">
            <v>123071439</v>
          </cell>
          <cell r="C20">
            <v>31314443</v>
          </cell>
          <cell r="D20">
            <v>9125433</v>
          </cell>
          <cell r="G20">
            <v>35670395.7</v>
          </cell>
          <cell r="H20">
            <v>7913502.770000003</v>
          </cell>
          <cell r="I20">
            <v>86.71920302302371</v>
          </cell>
          <cell r="J20">
            <v>-1211930.2299999967</v>
          </cell>
          <cell r="K20">
            <v>113.91036302322223</v>
          </cell>
          <cell r="L20">
            <v>4355952.700000003</v>
          </cell>
        </row>
        <row r="21">
          <cell r="B21">
            <v>27632520</v>
          </cell>
          <cell r="C21">
            <v>6409560</v>
          </cell>
          <cell r="D21">
            <v>1627140</v>
          </cell>
          <cell r="G21">
            <v>8124973.49</v>
          </cell>
          <cell r="H21">
            <v>1839356.63</v>
          </cell>
          <cell r="I21">
            <v>113.04230920510834</v>
          </cell>
          <cell r="J21">
            <v>212216.6299999999</v>
          </cell>
          <cell r="K21">
            <v>126.76335801521476</v>
          </cell>
          <cell r="L21">
            <v>1715413.4900000002</v>
          </cell>
        </row>
        <row r="22">
          <cell r="B22">
            <v>52802178</v>
          </cell>
          <cell r="C22">
            <v>15477132</v>
          </cell>
          <cell r="D22">
            <v>4168017</v>
          </cell>
          <cell r="G22">
            <v>17227039.77</v>
          </cell>
          <cell r="H22">
            <v>3683306.4000000004</v>
          </cell>
          <cell r="I22">
            <v>88.37071441887115</v>
          </cell>
          <cell r="J22">
            <v>-484710.5999999996</v>
          </cell>
          <cell r="K22">
            <v>111.30640851289502</v>
          </cell>
          <cell r="L22">
            <v>1749907.7699999996</v>
          </cell>
        </row>
        <row r="23">
          <cell r="B23">
            <v>9303300</v>
          </cell>
          <cell r="C23">
            <v>1938867</v>
          </cell>
          <cell r="D23">
            <v>673420</v>
          </cell>
          <cell r="G23">
            <v>2025764.12</v>
          </cell>
          <cell r="H23">
            <v>382379.1100000001</v>
          </cell>
          <cell r="I23">
            <v>56.78166820112265</v>
          </cell>
          <cell r="J23">
            <v>-291040.8899999999</v>
          </cell>
          <cell r="K23">
            <v>104.48185048278195</v>
          </cell>
          <cell r="L23">
            <v>86897.12000000011</v>
          </cell>
        </row>
        <row r="24">
          <cell r="B24">
            <v>44969480</v>
          </cell>
          <cell r="C24">
            <v>10560710</v>
          </cell>
          <cell r="D24">
            <v>3206443</v>
          </cell>
          <cell r="G24">
            <v>11314088.42</v>
          </cell>
          <cell r="H24">
            <v>2146110.0600000005</v>
          </cell>
          <cell r="I24">
            <v>66.93117763203651</v>
          </cell>
          <cell r="J24">
            <v>-1060332.9399999995</v>
          </cell>
          <cell r="K24">
            <v>107.1337857019083</v>
          </cell>
          <cell r="L24">
            <v>753378.4199999999</v>
          </cell>
        </row>
        <row r="25">
          <cell r="B25">
            <v>119701400</v>
          </cell>
          <cell r="C25">
            <v>33422592</v>
          </cell>
          <cell r="D25">
            <v>10376832</v>
          </cell>
          <cell r="G25">
            <v>30829248</v>
          </cell>
          <cell r="H25">
            <v>6231990.260000002</v>
          </cell>
          <cell r="I25">
            <v>60.05677127662856</v>
          </cell>
          <cell r="J25">
            <v>-4144841.7399999984</v>
          </cell>
          <cell r="K25">
            <v>92.24074542154001</v>
          </cell>
          <cell r="L25">
            <v>-2593344</v>
          </cell>
        </row>
        <row r="26">
          <cell r="B26">
            <v>66036240</v>
          </cell>
          <cell r="C26">
            <v>15090530</v>
          </cell>
          <cell r="D26">
            <v>4505604</v>
          </cell>
          <cell r="G26">
            <v>16471833.24</v>
          </cell>
          <cell r="H26">
            <v>3857791.25</v>
          </cell>
          <cell r="I26">
            <v>85.62206643104898</v>
          </cell>
          <cell r="J26">
            <v>-647812.75</v>
          </cell>
          <cell r="K26">
            <v>109.15344417989294</v>
          </cell>
          <cell r="L26">
            <v>1381303.2400000002</v>
          </cell>
        </row>
        <row r="27">
          <cell r="B27">
            <v>61439988</v>
          </cell>
          <cell r="C27">
            <v>15162365</v>
          </cell>
          <cell r="D27">
            <v>4443213</v>
          </cell>
          <cell r="G27">
            <v>14802407.89</v>
          </cell>
          <cell r="H27">
            <v>3136655.8100000005</v>
          </cell>
          <cell r="I27">
            <v>70.59431564500736</v>
          </cell>
          <cell r="J27">
            <v>-1306557.1899999995</v>
          </cell>
          <cell r="K27">
            <v>97.62598308377355</v>
          </cell>
          <cell r="L27">
            <v>-359957.1099999994</v>
          </cell>
        </row>
        <row r="28">
          <cell r="B28">
            <v>88000</v>
          </cell>
          <cell r="C28">
            <v>45845</v>
          </cell>
          <cell r="D28">
            <v>18545</v>
          </cell>
          <cell r="G28">
            <v>46973.61</v>
          </cell>
          <cell r="H28">
            <v>-20182.78</v>
          </cell>
          <cell r="I28">
            <v>-108.83138312213534</v>
          </cell>
          <cell r="J28">
            <v>-38727.78</v>
          </cell>
          <cell r="K28">
            <v>102.46179517940888</v>
          </cell>
          <cell r="L28">
            <v>1128.6100000000006</v>
          </cell>
        </row>
        <row r="29">
          <cell r="B29">
            <v>163427977</v>
          </cell>
          <cell r="C29">
            <v>50329246</v>
          </cell>
          <cell r="D29">
            <v>13687936</v>
          </cell>
          <cell r="G29">
            <v>52160830.19</v>
          </cell>
          <cell r="H29">
            <v>11597900.979999997</v>
          </cell>
          <cell r="I29">
            <v>84.73082413593983</v>
          </cell>
          <cell r="J29">
            <v>-2090035.0200000033</v>
          </cell>
          <cell r="K29">
            <v>103.63920450944168</v>
          </cell>
          <cell r="L29">
            <v>1831584.1899999976</v>
          </cell>
        </row>
        <row r="30">
          <cell r="B30">
            <v>45381306</v>
          </cell>
          <cell r="C30">
            <v>9731484</v>
          </cell>
          <cell r="D30">
            <v>2630768</v>
          </cell>
          <cell r="G30">
            <v>11383987.71</v>
          </cell>
          <cell r="H30">
            <v>2652466.120000001</v>
          </cell>
          <cell r="I30">
            <v>100.82478272504459</v>
          </cell>
          <cell r="J30">
            <v>21698.120000001043</v>
          </cell>
          <cell r="K30">
            <v>116.98100423327008</v>
          </cell>
          <cell r="L30">
            <v>1652503.710000001</v>
          </cell>
        </row>
        <row r="31">
          <cell r="B31">
            <v>39220529</v>
          </cell>
          <cell r="C31">
            <v>9222182</v>
          </cell>
          <cell r="D31">
            <v>2875147</v>
          </cell>
          <cell r="G31">
            <v>8766629.6</v>
          </cell>
          <cell r="H31">
            <v>2226992.3599999994</v>
          </cell>
          <cell r="I31">
            <v>77.45664343423134</v>
          </cell>
          <cell r="J31">
            <v>-648154.6400000006</v>
          </cell>
          <cell r="K31">
            <v>95.06025363628694</v>
          </cell>
          <cell r="L31">
            <v>-455552.4000000004</v>
          </cell>
        </row>
        <row r="32">
          <cell r="B32">
            <v>37871829</v>
          </cell>
          <cell r="C32">
            <v>9458395</v>
          </cell>
          <cell r="D32">
            <v>2751522</v>
          </cell>
          <cell r="G32">
            <v>9904516.02</v>
          </cell>
          <cell r="H32">
            <v>2044018.5799999991</v>
          </cell>
          <cell r="I32">
            <v>74.28683397770395</v>
          </cell>
          <cell r="J32">
            <v>-707503.4200000009</v>
          </cell>
          <cell r="K32">
            <v>104.71666725697118</v>
          </cell>
          <cell r="L32">
            <v>446121.01999999955</v>
          </cell>
        </row>
        <row r="33">
          <cell r="B33">
            <v>64693265</v>
          </cell>
          <cell r="C33">
            <v>15199288</v>
          </cell>
          <cell r="D33">
            <v>4918014</v>
          </cell>
          <cell r="G33">
            <v>16792179.57</v>
          </cell>
          <cell r="H33">
            <v>3828322.74</v>
          </cell>
          <cell r="I33">
            <v>77.84285973972422</v>
          </cell>
          <cell r="J33">
            <v>-1089691.2599999998</v>
          </cell>
          <cell r="K33">
            <v>110.48004070980167</v>
          </cell>
          <cell r="L33">
            <v>1592891.5700000003</v>
          </cell>
        </row>
        <row r="34">
          <cell r="B34">
            <v>252000</v>
          </cell>
          <cell r="C34">
            <v>71400</v>
          </cell>
          <cell r="D34">
            <v>20800</v>
          </cell>
          <cell r="G34">
            <v>171503.91</v>
          </cell>
          <cell r="H34">
            <v>23195.920000000013</v>
          </cell>
          <cell r="I34">
            <v>111.51884615384621</v>
          </cell>
          <cell r="J34">
            <v>2395.920000000013</v>
          </cell>
          <cell r="K34">
            <v>240.20155462184874</v>
          </cell>
          <cell r="L34">
            <v>100103.91</v>
          </cell>
        </row>
        <row r="35">
          <cell r="B35">
            <v>7775400</v>
          </cell>
          <cell r="C35">
            <v>1733643</v>
          </cell>
          <cell r="D35">
            <v>515830</v>
          </cell>
          <cell r="G35">
            <v>1795686.68</v>
          </cell>
          <cell r="H35">
            <v>308631.20999999996</v>
          </cell>
          <cell r="I35">
            <v>59.831962080530396</v>
          </cell>
          <cell r="J35">
            <v>-207198.79000000004</v>
          </cell>
          <cell r="K35">
            <v>103.57880370987567</v>
          </cell>
          <cell r="L35">
            <v>62043.679999999935</v>
          </cell>
        </row>
        <row r="36">
          <cell r="B36">
            <v>15969215</v>
          </cell>
          <cell r="C36">
            <v>4596587</v>
          </cell>
          <cell r="D36">
            <v>1738725</v>
          </cell>
          <cell r="G36">
            <v>4043029.02</v>
          </cell>
          <cell r="H36">
            <v>1046519.69</v>
          </cell>
          <cell r="I36">
            <v>60.188913715509926</v>
          </cell>
          <cell r="J36">
            <v>-692205.31</v>
          </cell>
          <cell r="K36">
            <v>87.9571956323246</v>
          </cell>
          <cell r="L36">
            <v>-553557.98</v>
          </cell>
        </row>
        <row r="37">
          <cell r="B37">
            <v>41770180</v>
          </cell>
          <cell r="C37">
            <v>11873459</v>
          </cell>
          <cell r="D37">
            <v>2971192</v>
          </cell>
          <cell r="G37">
            <v>11895839.55</v>
          </cell>
          <cell r="H37">
            <v>2450350.780000001</v>
          </cell>
          <cell r="I37">
            <v>82.47029407725927</v>
          </cell>
          <cell r="J37">
            <v>-520841.2199999988</v>
          </cell>
          <cell r="K37">
            <v>100.18849224981533</v>
          </cell>
          <cell r="L37">
            <v>22380.550000000745</v>
          </cell>
        </row>
        <row r="38">
          <cell r="B38">
            <v>20200000</v>
          </cell>
          <cell r="C38">
            <v>5039640</v>
          </cell>
          <cell r="D38">
            <v>1568089</v>
          </cell>
          <cell r="G38">
            <v>5716632.54</v>
          </cell>
          <cell r="H38">
            <v>1221895.13</v>
          </cell>
          <cell r="I38">
            <v>77.92256243108649</v>
          </cell>
          <cell r="J38">
            <v>-346193.8700000001</v>
          </cell>
          <cell r="K38">
            <v>113.4333511917518</v>
          </cell>
          <cell r="L38">
            <v>676992.54</v>
          </cell>
        </row>
        <row r="39">
          <cell r="B39">
            <v>19072094</v>
          </cell>
          <cell r="C39">
            <v>4723700</v>
          </cell>
          <cell r="D39">
            <v>1580800</v>
          </cell>
          <cell r="G39">
            <v>4349421.23</v>
          </cell>
          <cell r="H39">
            <v>852871.2000000007</v>
          </cell>
          <cell r="I39">
            <v>53.95187246963567</v>
          </cell>
          <cell r="J39">
            <v>-727928.7999999993</v>
          </cell>
          <cell r="K39">
            <v>92.0765762008595</v>
          </cell>
          <cell r="L39">
            <v>-374278.76999999955</v>
          </cell>
        </row>
        <row r="40">
          <cell r="B40">
            <v>16826730</v>
          </cell>
          <cell r="C40">
            <v>3819944</v>
          </cell>
          <cell r="D40">
            <v>1396766</v>
          </cell>
          <cell r="G40">
            <v>5416856.49</v>
          </cell>
          <cell r="H40">
            <v>944636.5200000005</v>
          </cell>
          <cell r="I40">
            <v>67.63026305050384</v>
          </cell>
          <cell r="J40">
            <v>-452129.4799999995</v>
          </cell>
          <cell r="K40">
            <v>141.8046047271897</v>
          </cell>
          <cell r="L40">
            <v>1596912.4900000002</v>
          </cell>
        </row>
        <row r="41">
          <cell r="B41">
            <v>16803480</v>
          </cell>
          <cell r="C41">
            <v>7162045</v>
          </cell>
          <cell r="D41">
            <v>1416092</v>
          </cell>
          <cell r="G41">
            <v>8755983.54</v>
          </cell>
          <cell r="H41">
            <v>1546849.2299999995</v>
          </cell>
          <cell r="I41">
            <v>109.23366772780297</v>
          </cell>
          <cell r="J41">
            <v>130757.22999999952</v>
          </cell>
          <cell r="K41">
            <v>122.25535499986387</v>
          </cell>
          <cell r="L41">
            <v>1593938.539999999</v>
          </cell>
        </row>
        <row r="42">
          <cell r="B42">
            <v>27766097</v>
          </cell>
          <cell r="C42">
            <v>8984269</v>
          </cell>
          <cell r="D42">
            <v>2446992</v>
          </cell>
          <cell r="G42">
            <v>8541785.36</v>
          </cell>
          <cell r="H42">
            <v>1800584.039999999</v>
          </cell>
          <cell r="I42">
            <v>73.58356872437668</v>
          </cell>
          <cell r="J42">
            <v>-646407.9600000009</v>
          </cell>
          <cell r="K42">
            <v>95.0749065950719</v>
          </cell>
          <cell r="L42">
            <v>-442483.6400000006</v>
          </cell>
        </row>
        <row r="43">
          <cell r="B43">
            <v>50187500</v>
          </cell>
          <cell r="C43">
            <v>14222800</v>
          </cell>
          <cell r="D43">
            <v>4034186</v>
          </cell>
          <cell r="G43">
            <v>13431959.92</v>
          </cell>
          <cell r="H43">
            <v>2621156.49</v>
          </cell>
          <cell r="I43">
            <v>64.97361524728905</v>
          </cell>
          <cell r="J43">
            <v>-1413029.5099999998</v>
          </cell>
          <cell r="K43">
            <v>94.43963157746717</v>
          </cell>
          <cell r="L43">
            <v>-790840.0800000001</v>
          </cell>
        </row>
        <row r="44">
          <cell r="B44">
            <v>27068682</v>
          </cell>
          <cell r="C44">
            <v>7600100</v>
          </cell>
          <cell r="D44">
            <v>2638763</v>
          </cell>
          <cell r="G44">
            <v>6631661.73</v>
          </cell>
          <cell r="H44">
            <v>1510784.12</v>
          </cell>
          <cell r="I44">
            <v>57.2534979458178</v>
          </cell>
          <cell r="J44">
            <v>-1127978.88</v>
          </cell>
          <cell r="K44">
            <v>87.2575588479099</v>
          </cell>
          <cell r="L44">
            <v>-968438.2699999996</v>
          </cell>
        </row>
        <row r="45">
          <cell r="B45">
            <v>23173800</v>
          </cell>
          <cell r="C45">
            <v>6929409</v>
          </cell>
          <cell r="D45">
            <v>1570780</v>
          </cell>
          <cell r="G45">
            <v>7901805.05</v>
          </cell>
          <cell r="H45">
            <v>1227403</v>
          </cell>
          <cell r="I45">
            <v>78.13971402742587</v>
          </cell>
          <cell r="J45">
            <v>-343377</v>
          </cell>
          <cell r="K45">
            <v>114.0328857771276</v>
          </cell>
          <cell r="L45">
            <v>972396.0499999998</v>
          </cell>
        </row>
        <row r="46">
          <cell r="B46">
            <v>8305052</v>
          </cell>
          <cell r="C46">
            <v>2629431</v>
          </cell>
          <cell r="D46">
            <v>599141</v>
          </cell>
          <cell r="G46">
            <v>2566443.65</v>
          </cell>
          <cell r="H46">
            <v>432684.23</v>
          </cell>
          <cell r="I46">
            <v>72.21742962007274</v>
          </cell>
          <cell r="J46">
            <v>-166456.77000000002</v>
          </cell>
          <cell r="K46">
            <v>97.60452546577567</v>
          </cell>
          <cell r="L46">
            <v>-62987.35000000009</v>
          </cell>
        </row>
        <row r="47">
          <cell r="B47">
            <v>9297400</v>
          </cell>
          <cell r="C47">
            <v>1952344</v>
          </cell>
          <cell r="D47">
            <v>661524</v>
          </cell>
          <cell r="G47">
            <v>2272444.78</v>
          </cell>
          <cell r="H47">
            <v>526647.3299999998</v>
          </cell>
          <cell r="I47">
            <v>79.61122045458666</v>
          </cell>
          <cell r="J47">
            <v>-134876.67000000016</v>
          </cell>
          <cell r="K47">
            <v>116.39571612379784</v>
          </cell>
          <cell r="L47">
            <v>320100.7799999998</v>
          </cell>
        </row>
        <row r="48">
          <cell r="B48">
            <v>10646930</v>
          </cell>
          <cell r="C48">
            <v>3358112</v>
          </cell>
          <cell r="D48">
            <v>1406216</v>
          </cell>
          <cell r="G48">
            <v>2441354.4</v>
          </cell>
          <cell r="H48">
            <v>384917.1299999999</v>
          </cell>
          <cell r="I48">
            <v>27.372546607349076</v>
          </cell>
          <cell r="J48">
            <v>-1021298.8700000001</v>
          </cell>
          <cell r="K48">
            <v>72.70020773577534</v>
          </cell>
          <cell r="L48">
            <v>-916757.6000000001</v>
          </cell>
        </row>
        <row r="49">
          <cell r="B49">
            <v>25550600</v>
          </cell>
          <cell r="C49">
            <v>5380010</v>
          </cell>
          <cell r="D49">
            <v>1427600</v>
          </cell>
          <cell r="G49">
            <v>6270360.29</v>
          </cell>
          <cell r="H49">
            <v>1487471.0499999998</v>
          </cell>
          <cell r="I49">
            <v>104.1938253012048</v>
          </cell>
          <cell r="J49">
            <v>59871.049999999814</v>
          </cell>
          <cell r="K49">
            <v>116.54923113525813</v>
          </cell>
          <cell r="L49">
            <v>890350.29</v>
          </cell>
        </row>
        <row r="50">
          <cell r="B50">
            <v>10680400</v>
          </cell>
          <cell r="C50">
            <v>2933000</v>
          </cell>
          <cell r="D50">
            <v>756150</v>
          </cell>
          <cell r="G50">
            <v>2636241.66</v>
          </cell>
          <cell r="H50">
            <v>444838.8300000001</v>
          </cell>
          <cell r="I50">
            <v>58.82944257091848</v>
          </cell>
          <cell r="J50">
            <v>-311311.1699999999</v>
          </cell>
          <cell r="K50">
            <v>89.8820886464371</v>
          </cell>
          <cell r="L50">
            <v>-296758.33999999985</v>
          </cell>
        </row>
        <row r="51">
          <cell r="B51">
            <v>7754200</v>
          </cell>
          <cell r="C51">
            <v>2113080</v>
          </cell>
          <cell r="D51">
            <v>587950</v>
          </cell>
          <cell r="G51">
            <v>2476023.93</v>
          </cell>
          <cell r="H51">
            <v>375126.41000000015</v>
          </cell>
          <cell r="I51">
            <v>63.802433880432034</v>
          </cell>
          <cell r="J51">
            <v>-212823.58999999985</v>
          </cell>
          <cell r="K51">
            <v>117.17606195695384</v>
          </cell>
          <cell r="L51">
            <v>362943.93000000017</v>
          </cell>
        </row>
        <row r="52">
          <cell r="B52">
            <v>46904100</v>
          </cell>
          <cell r="C52">
            <v>12579700</v>
          </cell>
          <cell r="D52">
            <v>3737650</v>
          </cell>
          <cell r="G52">
            <v>14568421.38</v>
          </cell>
          <cell r="H52">
            <v>3021769.030000001</v>
          </cell>
          <cell r="I52">
            <v>80.84676280550617</v>
          </cell>
          <cell r="J52">
            <v>-715880.9699999988</v>
          </cell>
          <cell r="K52">
            <v>115.80897302797364</v>
          </cell>
          <cell r="L52">
            <v>1988721.3800000008</v>
          </cell>
        </row>
        <row r="53">
          <cell r="B53">
            <v>60772900</v>
          </cell>
          <cell r="C53">
            <v>16505950</v>
          </cell>
          <cell r="D53">
            <v>4542625</v>
          </cell>
          <cell r="G53">
            <v>18048269.02</v>
          </cell>
          <cell r="H53">
            <v>3875991.25</v>
          </cell>
          <cell r="I53">
            <v>85.3249222641094</v>
          </cell>
          <cell r="J53">
            <v>-666633.75</v>
          </cell>
          <cell r="K53">
            <v>109.34401849030198</v>
          </cell>
          <cell r="L53">
            <v>1542319.0199999996</v>
          </cell>
        </row>
        <row r="54">
          <cell r="B54">
            <v>33196000</v>
          </cell>
          <cell r="C54">
            <v>7045850</v>
          </cell>
          <cell r="D54">
            <v>2343400</v>
          </cell>
          <cell r="G54">
            <v>8763307.3</v>
          </cell>
          <cell r="H54">
            <v>2071600.4900000012</v>
          </cell>
          <cell r="I54">
            <v>88.40148886233683</v>
          </cell>
          <cell r="J54">
            <v>-271799.50999999885</v>
          </cell>
          <cell r="K54">
            <v>124.37544512017713</v>
          </cell>
          <cell r="L54">
            <v>1717457.3000000007</v>
          </cell>
        </row>
        <row r="55">
          <cell r="B55">
            <v>58788000</v>
          </cell>
          <cell r="C55">
            <v>10692841</v>
          </cell>
          <cell r="D55">
            <v>2640012</v>
          </cell>
          <cell r="G55">
            <v>17298477.72</v>
          </cell>
          <cell r="H55">
            <v>3406045.509999998</v>
          </cell>
          <cell r="I55">
            <v>129.0162889411108</v>
          </cell>
          <cell r="J55">
            <v>766033.5099999979</v>
          </cell>
          <cell r="K55">
            <v>161.7762549728365</v>
          </cell>
          <cell r="L55">
            <v>6605636.719999999</v>
          </cell>
        </row>
        <row r="56">
          <cell r="B56">
            <v>66500000</v>
          </cell>
          <cell r="C56">
            <v>19079205</v>
          </cell>
          <cell r="D56">
            <v>4528120</v>
          </cell>
          <cell r="G56">
            <v>19320781.46</v>
          </cell>
          <cell r="H56">
            <v>3840913.1900000013</v>
          </cell>
          <cell r="I56">
            <v>84.82357335936331</v>
          </cell>
          <cell r="J56">
            <v>-687206.8099999987</v>
          </cell>
          <cell r="K56">
            <v>101.26617676155793</v>
          </cell>
          <cell r="L56">
            <v>241576.4600000009</v>
          </cell>
        </row>
        <row r="57">
          <cell r="B57">
            <v>11259375</v>
          </cell>
          <cell r="C57">
            <v>2819416</v>
          </cell>
          <cell r="D57">
            <v>840164</v>
          </cell>
          <cell r="G57">
            <v>2788219.51</v>
          </cell>
          <cell r="H57">
            <v>750701.7699999998</v>
          </cell>
          <cell r="I57">
            <v>89.35181345546819</v>
          </cell>
          <cell r="J57">
            <v>-89462.23000000021</v>
          </cell>
          <cell r="K57">
            <v>98.89351234440039</v>
          </cell>
          <cell r="L57">
            <v>-31196.490000000224</v>
          </cell>
        </row>
        <row r="58">
          <cell r="B58">
            <v>46365192</v>
          </cell>
          <cell r="C58">
            <v>13838536</v>
          </cell>
          <cell r="D58">
            <v>3686547</v>
          </cell>
          <cell r="G58">
            <v>15241073.16</v>
          </cell>
          <cell r="H58">
            <v>3276914.8499999996</v>
          </cell>
          <cell r="I58">
            <v>88.88845985145448</v>
          </cell>
          <cell r="J58">
            <v>-409632.1500000004</v>
          </cell>
          <cell r="K58">
            <v>110.13501110233048</v>
          </cell>
          <cell r="L58">
            <v>1402537.1600000001</v>
          </cell>
        </row>
        <row r="59">
          <cell r="B59">
            <v>12324400</v>
          </cell>
          <cell r="C59">
            <v>3243096</v>
          </cell>
          <cell r="D59">
            <v>707024</v>
          </cell>
          <cell r="G59">
            <v>3372296.23</v>
          </cell>
          <cell r="H59">
            <v>626588.29</v>
          </cell>
          <cell r="I59">
            <v>88.62334093326393</v>
          </cell>
          <cell r="J59">
            <v>-80435.70999999996</v>
          </cell>
          <cell r="K59">
            <v>103.98385462533332</v>
          </cell>
          <cell r="L59">
            <v>129200.22999999998</v>
          </cell>
        </row>
        <row r="60">
          <cell r="B60">
            <v>14084510</v>
          </cell>
          <cell r="C60">
            <v>2574300</v>
          </cell>
          <cell r="D60">
            <v>836400</v>
          </cell>
          <cell r="G60">
            <v>4123024.11</v>
          </cell>
          <cell r="H60">
            <v>911235.3799999999</v>
          </cell>
          <cell r="I60">
            <v>108.9473194643711</v>
          </cell>
          <cell r="J60">
            <v>74835.37999999989</v>
          </cell>
          <cell r="K60">
            <v>160.16098007225267</v>
          </cell>
          <cell r="L60">
            <v>1548724.1099999999</v>
          </cell>
        </row>
        <row r="61">
          <cell r="B61">
            <v>10990554</v>
          </cell>
          <cell r="C61">
            <v>2250201</v>
          </cell>
          <cell r="D61">
            <v>522678</v>
          </cell>
          <cell r="G61">
            <v>2149462.89</v>
          </cell>
          <cell r="H61">
            <v>407552.30000000005</v>
          </cell>
          <cell r="I61">
            <v>77.97387684195624</v>
          </cell>
          <cell r="J61">
            <v>-115125.69999999995</v>
          </cell>
          <cell r="K61">
            <v>95.52315059854654</v>
          </cell>
          <cell r="L61">
            <v>-100738.10999999987</v>
          </cell>
        </row>
        <row r="62">
          <cell r="B62">
            <v>10378820</v>
          </cell>
          <cell r="C62">
            <v>2280900</v>
          </cell>
          <cell r="D62">
            <v>739100</v>
          </cell>
          <cell r="G62">
            <v>2155456.29</v>
          </cell>
          <cell r="H62">
            <v>345804.01</v>
          </cell>
          <cell r="I62">
            <v>46.787174942497636</v>
          </cell>
          <cell r="J62">
            <v>-393295.99</v>
          </cell>
          <cell r="K62">
            <v>94.5002538471656</v>
          </cell>
          <cell r="L62">
            <v>-125443.70999999996</v>
          </cell>
        </row>
        <row r="63">
          <cell r="B63">
            <v>8465282</v>
          </cell>
          <cell r="C63">
            <v>1599077</v>
          </cell>
          <cell r="D63">
            <v>522755</v>
          </cell>
          <cell r="G63">
            <v>2372250.19</v>
          </cell>
          <cell r="H63">
            <v>617161.3999999999</v>
          </cell>
          <cell r="I63">
            <v>118.05939684938448</v>
          </cell>
          <cell r="J63">
            <v>94406.3999999999</v>
          </cell>
          <cell r="K63">
            <v>148.35121698329723</v>
          </cell>
          <cell r="L63">
            <v>773173.19</v>
          </cell>
        </row>
        <row r="64">
          <cell r="B64">
            <v>12015960</v>
          </cell>
          <cell r="C64">
            <v>2761540</v>
          </cell>
          <cell r="D64">
            <v>801320</v>
          </cell>
          <cell r="G64">
            <v>4067684.97</v>
          </cell>
          <cell r="H64">
            <v>880646.75</v>
          </cell>
          <cell r="I64">
            <v>109.89950955922727</v>
          </cell>
          <cell r="J64">
            <v>79326.75</v>
          </cell>
          <cell r="K64">
            <v>147.29770236896803</v>
          </cell>
          <cell r="L64">
            <v>1306144.9700000002</v>
          </cell>
        </row>
        <row r="65">
          <cell r="B65">
            <v>10633820</v>
          </cell>
          <cell r="C65">
            <v>2485270</v>
          </cell>
          <cell r="D65">
            <v>601770</v>
          </cell>
          <cell r="G65">
            <v>2732918.86</v>
          </cell>
          <cell r="H65">
            <v>569978.5299999998</v>
          </cell>
          <cell r="I65">
            <v>94.71700649749901</v>
          </cell>
          <cell r="J65">
            <v>-31791.470000000205</v>
          </cell>
          <cell r="K65">
            <v>109.96466621332893</v>
          </cell>
          <cell r="L65">
            <v>247648.85999999987</v>
          </cell>
        </row>
        <row r="66">
          <cell r="B66">
            <v>28169400</v>
          </cell>
          <cell r="C66">
            <v>6639415</v>
          </cell>
          <cell r="D66">
            <v>1836131</v>
          </cell>
          <cell r="G66">
            <v>8002567.22</v>
          </cell>
          <cell r="H66">
            <v>1528238.88</v>
          </cell>
          <cell r="I66">
            <v>83.23147313563139</v>
          </cell>
          <cell r="J66">
            <v>-307892.1200000001</v>
          </cell>
          <cell r="K66">
            <v>120.53120975266647</v>
          </cell>
          <cell r="L66">
            <v>1363152.2199999997</v>
          </cell>
        </row>
        <row r="67">
          <cell r="B67">
            <v>44835300</v>
          </cell>
          <cell r="C67">
            <v>15105604</v>
          </cell>
          <cell r="D67">
            <v>4687734</v>
          </cell>
          <cell r="G67">
            <v>13404823.89</v>
          </cell>
          <cell r="H67">
            <v>2574675.030000001</v>
          </cell>
          <cell r="I67">
            <v>54.92365885095018</v>
          </cell>
          <cell r="J67">
            <v>-2113058.969999999</v>
          </cell>
          <cell r="K67">
            <v>88.74073416726667</v>
          </cell>
          <cell r="L67">
            <v>-1700780.1099999994</v>
          </cell>
        </row>
        <row r="68">
          <cell r="B68">
            <v>81405890</v>
          </cell>
          <cell r="C68">
            <v>20200690</v>
          </cell>
          <cell r="D68">
            <v>4950068</v>
          </cell>
          <cell r="G68">
            <v>20219825.96</v>
          </cell>
          <cell r="H68">
            <v>4811018.190000001</v>
          </cell>
          <cell r="I68">
            <v>97.1909515182418</v>
          </cell>
          <cell r="J68">
            <v>-139049.80999999866</v>
          </cell>
          <cell r="K68">
            <v>100.09472923944678</v>
          </cell>
          <cell r="L68">
            <v>19135.960000000894</v>
          </cell>
        </row>
        <row r="69">
          <cell r="B69">
            <v>14752300</v>
          </cell>
          <cell r="C69">
            <v>4119300</v>
          </cell>
          <cell r="D69">
            <v>1069200</v>
          </cell>
          <cell r="G69">
            <v>4078996.38</v>
          </cell>
          <cell r="H69">
            <v>863837.0299999998</v>
          </cell>
          <cell r="I69">
            <v>80.7928385708941</v>
          </cell>
          <cell r="J69">
            <v>-205362.9700000002</v>
          </cell>
          <cell r="K69">
            <v>99.02159056150317</v>
          </cell>
          <cell r="L69">
            <v>-40303.62000000011</v>
          </cell>
        </row>
        <row r="70">
          <cell r="B70">
            <v>6781000</v>
          </cell>
          <cell r="C70">
            <v>1779550</v>
          </cell>
          <cell r="D70">
            <v>758010</v>
          </cell>
          <cell r="G70">
            <v>1771340.65</v>
          </cell>
          <cell r="H70">
            <v>329422.44999999995</v>
          </cell>
          <cell r="I70">
            <v>43.4588527855833</v>
          </cell>
          <cell r="J70">
            <v>-428587.55000000005</v>
          </cell>
          <cell r="K70">
            <v>99.53868393695035</v>
          </cell>
          <cell r="L70">
            <v>-8209.350000000093</v>
          </cell>
        </row>
        <row r="71">
          <cell r="B71">
            <v>6901685</v>
          </cell>
          <cell r="C71">
            <v>1447998</v>
          </cell>
          <cell r="D71">
            <v>575952</v>
          </cell>
          <cell r="G71">
            <v>1222556.09</v>
          </cell>
          <cell r="H71">
            <v>345894.0000000001</v>
          </cell>
          <cell r="I71">
            <v>60.05604633719479</v>
          </cell>
          <cell r="J71">
            <v>-230057.99999999988</v>
          </cell>
          <cell r="K71">
            <v>84.43078581600251</v>
          </cell>
          <cell r="L71">
            <v>-225441.90999999992</v>
          </cell>
        </row>
        <row r="72">
          <cell r="B72">
            <v>9996497593</v>
          </cell>
          <cell r="C72">
            <v>3026932503</v>
          </cell>
          <cell r="D72">
            <v>769201344</v>
          </cell>
          <cell r="G72">
            <v>3090108196.4999995</v>
          </cell>
          <cell r="H72">
            <v>652943932.39</v>
          </cell>
          <cell r="I72">
            <v>84.88595833628705</v>
          </cell>
          <cell r="J72">
            <v>-116257411.60999994</v>
          </cell>
          <cell r="K72">
            <v>102.08711933409107</v>
          </cell>
          <cell r="L72">
            <v>63175693.50000007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99" sqref="E9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25.04.2018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25.04.2018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535966140</v>
      </c>
      <c r="D10" s="33">
        <f>'[1]вспомогат'!D10</f>
        <v>129235240</v>
      </c>
      <c r="E10" s="33">
        <f>'[1]вспомогат'!G10</f>
        <v>572148340.52</v>
      </c>
      <c r="F10" s="33">
        <f>'[1]вспомогат'!H10</f>
        <v>98074730.75</v>
      </c>
      <c r="G10" s="34">
        <f>'[1]вспомогат'!I10</f>
        <v>75.88853531745676</v>
      </c>
      <c r="H10" s="35">
        <f>'[1]вспомогат'!J10</f>
        <v>-31160509.25</v>
      </c>
      <c r="I10" s="36">
        <f>'[1]вспомогат'!K10</f>
        <v>106.75083700623327</v>
      </c>
      <c r="J10" s="37">
        <f>'[1]вспомогат'!L10</f>
        <v>36182200.51999998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1475055000</v>
      </c>
      <c r="D12" s="38">
        <f>'[1]вспомогат'!D11</f>
        <v>368905000</v>
      </c>
      <c r="E12" s="33">
        <f>'[1]вспомогат'!G11</f>
        <v>1444428961.41</v>
      </c>
      <c r="F12" s="38">
        <f>'[1]вспомогат'!H11</f>
        <v>316036220.1300001</v>
      </c>
      <c r="G12" s="39">
        <f>'[1]вспомогат'!I11</f>
        <v>85.6687277564685</v>
      </c>
      <c r="H12" s="35">
        <f>'[1]вспомогат'!J11</f>
        <v>-52868779.869999886</v>
      </c>
      <c r="I12" s="36">
        <f>'[1]вспомогат'!K11</f>
        <v>97.92373582069823</v>
      </c>
      <c r="J12" s="37">
        <f>'[1]вспомогат'!L11</f>
        <v>-30626038.589999914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112314820</v>
      </c>
      <c r="D13" s="38">
        <f>'[1]вспомогат'!D12</f>
        <v>29536339</v>
      </c>
      <c r="E13" s="33">
        <f>'[1]вспомогат'!G12</f>
        <v>118387994.65</v>
      </c>
      <c r="F13" s="38">
        <f>'[1]вспомогат'!H12</f>
        <v>23555014.290000007</v>
      </c>
      <c r="G13" s="39">
        <f>'[1]вспомогат'!I12</f>
        <v>79.74926848584724</v>
      </c>
      <c r="H13" s="35">
        <f>'[1]вспомогат'!J12</f>
        <v>-5981324.709999993</v>
      </c>
      <c r="I13" s="36">
        <f>'[1]вспомогат'!K12</f>
        <v>105.40727808672088</v>
      </c>
      <c r="J13" s="37">
        <f>'[1]вспомогат'!L12</f>
        <v>6073174.650000006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174633175</v>
      </c>
      <c r="D14" s="38">
        <f>'[1]вспомогат'!D13</f>
        <v>40923850</v>
      </c>
      <c r="E14" s="33">
        <f>'[1]вспомогат'!G13</f>
        <v>181024319.62</v>
      </c>
      <c r="F14" s="38">
        <f>'[1]вспомогат'!H13</f>
        <v>45304161</v>
      </c>
      <c r="G14" s="39">
        <f>'[1]вспомогат'!I13</f>
        <v>110.70356528039274</v>
      </c>
      <c r="H14" s="35">
        <f>'[1]вспомогат'!J13</f>
        <v>4380311</v>
      </c>
      <c r="I14" s="36">
        <f>'[1]вспомогат'!K13</f>
        <v>103.65975400722114</v>
      </c>
      <c r="J14" s="37">
        <f>'[1]вспомогат'!L13</f>
        <v>6391144.620000005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159878000</v>
      </c>
      <c r="D15" s="38">
        <f>'[1]вспомогат'!D14</f>
        <v>40435000</v>
      </c>
      <c r="E15" s="33">
        <f>'[1]вспомогат'!G14</f>
        <v>162454615.68</v>
      </c>
      <c r="F15" s="38">
        <f>'[1]вспомогат'!H14</f>
        <v>38955258.22000001</v>
      </c>
      <c r="G15" s="39">
        <f>'[1]вспомогат'!I14</f>
        <v>96.34044322987513</v>
      </c>
      <c r="H15" s="35">
        <f>'[1]вспомогат'!J14</f>
        <v>-1479741.7799999863</v>
      </c>
      <c r="I15" s="36">
        <f>'[1]вспомогат'!K14</f>
        <v>101.61161365541224</v>
      </c>
      <c r="J15" s="37">
        <f>'[1]вспомогат'!L14</f>
        <v>2576615.680000007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23822100</v>
      </c>
      <c r="D16" s="38">
        <f>'[1]вспомогат'!D15</f>
        <v>6336500</v>
      </c>
      <c r="E16" s="33">
        <f>'[1]вспомогат'!G15</f>
        <v>22947227.4</v>
      </c>
      <c r="F16" s="38">
        <f>'[1]вспомогат'!H15</f>
        <v>4256998.07</v>
      </c>
      <c r="G16" s="39">
        <f>'[1]вспомогат'!I15</f>
        <v>67.18216791604198</v>
      </c>
      <c r="H16" s="35">
        <f>'[1]вспомогат'!J15</f>
        <v>-2079501.9299999997</v>
      </c>
      <c r="I16" s="36">
        <f>'[1]вспомогат'!K15</f>
        <v>96.32747490775373</v>
      </c>
      <c r="J16" s="37">
        <f>'[1]вспомогат'!L15</f>
        <v>-874872.6000000015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1945703095</v>
      </c>
      <c r="D17" s="41">
        <f>SUM(D12:D16)</f>
        <v>486136689</v>
      </c>
      <c r="E17" s="41">
        <f>SUM(E12:E16)</f>
        <v>1929243118.7600005</v>
      </c>
      <c r="F17" s="41">
        <f>SUM(F12:F16)</f>
        <v>428107651.71000016</v>
      </c>
      <c r="G17" s="42">
        <f>F17/D17*100</f>
        <v>88.06322612486468</v>
      </c>
      <c r="H17" s="41">
        <f>SUM(H12:H16)</f>
        <v>-58029037.289999865</v>
      </c>
      <c r="I17" s="43">
        <f>E17/C17*100</f>
        <v>99.15403453475005</v>
      </c>
      <c r="J17" s="41">
        <f>SUM(J12:J16)</f>
        <v>-16459976.239999898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10059140</v>
      </c>
      <c r="D18" s="45">
        <f>'[1]вспомогат'!D16</f>
        <v>2764125</v>
      </c>
      <c r="E18" s="44">
        <f>'[1]вспомогат'!G16</f>
        <v>11001002.7</v>
      </c>
      <c r="F18" s="45">
        <f>'[1]вспомогат'!H16</f>
        <v>2470758.8199999984</v>
      </c>
      <c r="G18" s="46">
        <f>'[1]вспомогат'!I16</f>
        <v>89.38665291909732</v>
      </c>
      <c r="H18" s="47">
        <f>'[1]вспомогат'!J16</f>
        <v>-293366.18000000156</v>
      </c>
      <c r="I18" s="48">
        <f>'[1]вспомогат'!K16</f>
        <v>109.36325272339384</v>
      </c>
      <c r="J18" s="49">
        <f>'[1]вспомогат'!L16</f>
        <v>941862.6999999993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66816537</v>
      </c>
      <c r="D19" s="38">
        <f>'[1]вспомогат'!D17</f>
        <v>17591395</v>
      </c>
      <c r="E19" s="33">
        <f>'[1]вспомогат'!G17</f>
        <v>77668657.21</v>
      </c>
      <c r="F19" s="38">
        <f>'[1]вспомогат'!H17</f>
        <v>18055199.36999999</v>
      </c>
      <c r="G19" s="39">
        <f>'[1]вспомогат'!I17</f>
        <v>102.63654116117561</v>
      </c>
      <c r="H19" s="35">
        <f>'[1]вспомогат'!J17</f>
        <v>463804.36999998987</v>
      </c>
      <c r="I19" s="36">
        <f>'[1]вспомогат'!K17</f>
        <v>116.24166815170321</v>
      </c>
      <c r="J19" s="37">
        <f>'[1]вспомогат'!L17</f>
        <v>10852120.209999993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28300</v>
      </c>
      <c r="D20" s="38">
        <f>'[1]вспомогат'!D18</f>
        <v>7050</v>
      </c>
      <c r="E20" s="33">
        <f>'[1]вспомогат'!G18</f>
        <v>53130</v>
      </c>
      <c r="F20" s="38">
        <f>'[1]вспомогат'!H18</f>
        <v>5110</v>
      </c>
      <c r="G20" s="39">
        <f>'[1]вспомогат'!I18</f>
        <v>72.4822695035461</v>
      </c>
      <c r="H20" s="35">
        <f>'[1]вспомогат'!J18</f>
        <v>-1940</v>
      </c>
      <c r="I20" s="36">
        <f>'[1]вспомогат'!K18</f>
        <v>187.73851590106008</v>
      </c>
      <c r="J20" s="37">
        <f>'[1]вспомогат'!L18</f>
        <v>24830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825240</v>
      </c>
      <c r="D21" s="38">
        <f>'[1]вспомогат'!D19</f>
        <v>194555</v>
      </c>
      <c r="E21" s="33">
        <f>'[1]вспомогат'!G19</f>
        <v>1456292.97</v>
      </c>
      <c r="F21" s="38">
        <f>'[1]вспомогат'!H19</f>
        <v>447320.80999999994</v>
      </c>
      <c r="G21" s="39">
        <f>'[1]вспомогат'!I19</f>
        <v>229.91997635630023</v>
      </c>
      <c r="H21" s="35">
        <f>'[1]вспомогат'!J19</f>
        <v>252765.80999999994</v>
      </c>
      <c r="I21" s="36">
        <f>'[1]вспомогат'!K19</f>
        <v>176.4690235567835</v>
      </c>
      <c r="J21" s="37">
        <f>'[1]вспомогат'!L19</f>
        <v>631052.97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31314443</v>
      </c>
      <c r="D22" s="38">
        <f>'[1]вспомогат'!D20</f>
        <v>9125433</v>
      </c>
      <c r="E22" s="33">
        <f>'[1]вспомогат'!G20</f>
        <v>35670395.7</v>
      </c>
      <c r="F22" s="38">
        <f>'[1]вспомогат'!H20</f>
        <v>7913502.770000003</v>
      </c>
      <c r="G22" s="39">
        <f>'[1]вспомогат'!I20</f>
        <v>86.71920302302371</v>
      </c>
      <c r="H22" s="35">
        <f>'[1]вспомогат'!J20</f>
        <v>-1211930.2299999967</v>
      </c>
      <c r="I22" s="36">
        <f>'[1]вспомогат'!K20</f>
        <v>113.91036302322223</v>
      </c>
      <c r="J22" s="37">
        <f>'[1]вспомогат'!L20</f>
        <v>4355952.700000003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6409560</v>
      </c>
      <c r="D23" s="38">
        <f>'[1]вспомогат'!D21</f>
        <v>1627140</v>
      </c>
      <c r="E23" s="33">
        <f>'[1]вспомогат'!G21</f>
        <v>8124973.49</v>
      </c>
      <c r="F23" s="38">
        <f>'[1]вспомогат'!H21</f>
        <v>1839356.63</v>
      </c>
      <c r="G23" s="39">
        <f>'[1]вспомогат'!I21</f>
        <v>113.04230920510834</v>
      </c>
      <c r="H23" s="35">
        <f>'[1]вспомогат'!J21</f>
        <v>212216.6299999999</v>
      </c>
      <c r="I23" s="36">
        <f>'[1]вспомогат'!K21</f>
        <v>126.76335801521476</v>
      </c>
      <c r="J23" s="37">
        <f>'[1]вспомогат'!L21</f>
        <v>1715413.4900000002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15477132</v>
      </c>
      <c r="D24" s="38">
        <f>'[1]вспомогат'!D22</f>
        <v>4168017</v>
      </c>
      <c r="E24" s="33">
        <f>'[1]вспомогат'!G22</f>
        <v>17227039.77</v>
      </c>
      <c r="F24" s="38">
        <f>'[1]вспомогат'!H22</f>
        <v>3683306.4000000004</v>
      </c>
      <c r="G24" s="39">
        <f>'[1]вспомогат'!I22</f>
        <v>88.37071441887115</v>
      </c>
      <c r="H24" s="35">
        <f>'[1]вспомогат'!J22</f>
        <v>-484710.5999999996</v>
      </c>
      <c r="I24" s="36">
        <f>'[1]вспомогат'!K22</f>
        <v>111.30640851289502</v>
      </c>
      <c r="J24" s="37">
        <f>'[1]вспомогат'!L22</f>
        <v>1749907.7699999996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1938867</v>
      </c>
      <c r="D25" s="38">
        <f>'[1]вспомогат'!D23</f>
        <v>673420</v>
      </c>
      <c r="E25" s="33">
        <f>'[1]вспомогат'!G23</f>
        <v>2025764.12</v>
      </c>
      <c r="F25" s="38">
        <f>'[1]вспомогат'!H23</f>
        <v>382379.1100000001</v>
      </c>
      <c r="G25" s="39">
        <f>'[1]вспомогат'!I23</f>
        <v>56.78166820112265</v>
      </c>
      <c r="H25" s="35">
        <f>'[1]вспомогат'!J23</f>
        <v>-291040.8899999999</v>
      </c>
      <c r="I25" s="36">
        <f>'[1]вспомогат'!K23</f>
        <v>104.48185048278195</v>
      </c>
      <c r="J25" s="37">
        <f>'[1]вспомогат'!L23</f>
        <v>86897.12000000011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10560710</v>
      </c>
      <c r="D26" s="38">
        <f>'[1]вспомогат'!D24</f>
        <v>3206443</v>
      </c>
      <c r="E26" s="33">
        <f>'[1]вспомогат'!G24</f>
        <v>11314088.42</v>
      </c>
      <c r="F26" s="38">
        <f>'[1]вспомогат'!H24</f>
        <v>2146110.0600000005</v>
      </c>
      <c r="G26" s="39">
        <f>'[1]вспомогат'!I24</f>
        <v>66.93117763203651</v>
      </c>
      <c r="H26" s="35">
        <f>'[1]вспомогат'!J24</f>
        <v>-1060332.9399999995</v>
      </c>
      <c r="I26" s="36">
        <f>'[1]вспомогат'!K24</f>
        <v>107.1337857019083</v>
      </c>
      <c r="J26" s="37">
        <f>'[1]вспомогат'!L24</f>
        <v>753378.4199999999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33422592</v>
      </c>
      <c r="D27" s="38">
        <f>'[1]вспомогат'!D25</f>
        <v>10376832</v>
      </c>
      <c r="E27" s="33">
        <f>'[1]вспомогат'!G25</f>
        <v>30829248</v>
      </c>
      <c r="F27" s="38">
        <f>'[1]вспомогат'!H25</f>
        <v>6231990.260000002</v>
      </c>
      <c r="G27" s="39">
        <f>'[1]вспомогат'!I25</f>
        <v>60.05677127662856</v>
      </c>
      <c r="H27" s="35">
        <f>'[1]вспомогат'!J25</f>
        <v>-4144841.7399999984</v>
      </c>
      <c r="I27" s="36">
        <f>'[1]вспомогат'!K25</f>
        <v>92.24074542154001</v>
      </c>
      <c r="J27" s="37">
        <f>'[1]вспомогат'!L25</f>
        <v>-2593344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15090530</v>
      </c>
      <c r="D28" s="38">
        <f>'[1]вспомогат'!D26</f>
        <v>4505604</v>
      </c>
      <c r="E28" s="33">
        <f>'[1]вспомогат'!G26</f>
        <v>16471833.24</v>
      </c>
      <c r="F28" s="38">
        <f>'[1]вспомогат'!H26</f>
        <v>3857791.25</v>
      </c>
      <c r="G28" s="39">
        <f>'[1]вспомогат'!I26</f>
        <v>85.62206643104898</v>
      </c>
      <c r="H28" s="35">
        <f>'[1]вспомогат'!J26</f>
        <v>-647812.75</v>
      </c>
      <c r="I28" s="36">
        <f>'[1]вспомогат'!K26</f>
        <v>109.15344417989294</v>
      </c>
      <c r="J28" s="37">
        <f>'[1]вспомогат'!L26</f>
        <v>1381303.2400000002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15162365</v>
      </c>
      <c r="D29" s="38">
        <f>'[1]вспомогат'!D27</f>
        <v>4443213</v>
      </c>
      <c r="E29" s="33">
        <f>'[1]вспомогат'!G27</f>
        <v>14802407.89</v>
      </c>
      <c r="F29" s="38">
        <f>'[1]вспомогат'!H27</f>
        <v>3136655.8100000005</v>
      </c>
      <c r="G29" s="39">
        <f>'[1]вспомогат'!I27</f>
        <v>70.59431564500736</v>
      </c>
      <c r="H29" s="35">
        <f>'[1]вспомогат'!J27</f>
        <v>-1306557.1899999995</v>
      </c>
      <c r="I29" s="36">
        <f>'[1]вспомогат'!K27</f>
        <v>97.62598308377355</v>
      </c>
      <c r="J29" s="37">
        <f>'[1]вспомогат'!L27</f>
        <v>-359957.1099999994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45845</v>
      </c>
      <c r="D30" s="38">
        <f>'[1]вспомогат'!D28</f>
        <v>18545</v>
      </c>
      <c r="E30" s="33">
        <f>'[1]вспомогат'!G28</f>
        <v>46973.61</v>
      </c>
      <c r="F30" s="38">
        <f>'[1]вспомогат'!H28</f>
        <v>-20182.78</v>
      </c>
      <c r="G30" s="39">
        <f>'[1]вспомогат'!I28</f>
        <v>-108.83138312213534</v>
      </c>
      <c r="H30" s="35">
        <f>'[1]вспомогат'!J28</f>
        <v>-38727.78</v>
      </c>
      <c r="I30" s="36">
        <f>'[1]вспомогат'!K28</f>
        <v>102.46179517940888</v>
      </c>
      <c r="J30" s="37">
        <f>'[1]вспомогат'!L28</f>
        <v>1128.6100000000006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50329246</v>
      </c>
      <c r="D31" s="38">
        <f>'[1]вспомогат'!D29</f>
        <v>13687936</v>
      </c>
      <c r="E31" s="33">
        <f>'[1]вспомогат'!G29</f>
        <v>52160830.19</v>
      </c>
      <c r="F31" s="38">
        <f>'[1]вспомогат'!H29</f>
        <v>11597900.979999997</v>
      </c>
      <c r="G31" s="39">
        <f>'[1]вспомогат'!I29</f>
        <v>84.73082413593983</v>
      </c>
      <c r="H31" s="35">
        <f>'[1]вспомогат'!J29</f>
        <v>-2090035.0200000033</v>
      </c>
      <c r="I31" s="36">
        <f>'[1]вспомогат'!K29</f>
        <v>103.63920450944168</v>
      </c>
      <c r="J31" s="37">
        <f>'[1]вспомогат'!L29</f>
        <v>1831584.1899999976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9731484</v>
      </c>
      <c r="D32" s="38">
        <f>'[1]вспомогат'!D30</f>
        <v>2630768</v>
      </c>
      <c r="E32" s="33">
        <f>'[1]вспомогат'!G30</f>
        <v>11383987.71</v>
      </c>
      <c r="F32" s="38">
        <f>'[1]вспомогат'!H30</f>
        <v>2652466.120000001</v>
      </c>
      <c r="G32" s="39">
        <f>'[1]вспомогат'!I30</f>
        <v>100.82478272504459</v>
      </c>
      <c r="H32" s="35">
        <f>'[1]вспомогат'!J30</f>
        <v>21698.120000001043</v>
      </c>
      <c r="I32" s="36">
        <f>'[1]вспомогат'!K30</f>
        <v>116.98100423327008</v>
      </c>
      <c r="J32" s="37">
        <f>'[1]вспомогат'!L30</f>
        <v>1652503.710000001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9222182</v>
      </c>
      <c r="D33" s="38">
        <f>'[1]вспомогат'!D31</f>
        <v>2875147</v>
      </c>
      <c r="E33" s="33">
        <f>'[1]вспомогат'!G31</f>
        <v>8766629.6</v>
      </c>
      <c r="F33" s="38">
        <f>'[1]вспомогат'!H31</f>
        <v>2226992.3599999994</v>
      </c>
      <c r="G33" s="39">
        <f>'[1]вспомогат'!I31</f>
        <v>77.45664343423134</v>
      </c>
      <c r="H33" s="35">
        <f>'[1]вспомогат'!J31</f>
        <v>-648154.6400000006</v>
      </c>
      <c r="I33" s="36">
        <f>'[1]вспомогат'!K31</f>
        <v>95.06025363628694</v>
      </c>
      <c r="J33" s="37">
        <f>'[1]вспомогат'!L31</f>
        <v>-455552.4000000004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9458395</v>
      </c>
      <c r="D34" s="38">
        <f>'[1]вспомогат'!D32</f>
        <v>2751522</v>
      </c>
      <c r="E34" s="33">
        <f>'[1]вспомогат'!G32</f>
        <v>9904516.02</v>
      </c>
      <c r="F34" s="38">
        <f>'[1]вспомогат'!H32</f>
        <v>2044018.5799999991</v>
      </c>
      <c r="G34" s="39">
        <f>'[1]вспомогат'!I32</f>
        <v>74.28683397770395</v>
      </c>
      <c r="H34" s="35">
        <f>'[1]вспомогат'!J32</f>
        <v>-707503.4200000009</v>
      </c>
      <c r="I34" s="36">
        <f>'[1]вспомогат'!K32</f>
        <v>104.71666725697118</v>
      </c>
      <c r="J34" s="37">
        <f>'[1]вспомогат'!L32</f>
        <v>446121.01999999955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15199288</v>
      </c>
      <c r="D35" s="38">
        <f>'[1]вспомогат'!D33</f>
        <v>4918014</v>
      </c>
      <c r="E35" s="33">
        <f>'[1]вспомогат'!G33</f>
        <v>16792179.57</v>
      </c>
      <c r="F35" s="38">
        <f>'[1]вспомогат'!H33</f>
        <v>3828322.74</v>
      </c>
      <c r="G35" s="39">
        <f>'[1]вспомогат'!I33</f>
        <v>77.84285973972422</v>
      </c>
      <c r="H35" s="35">
        <f>'[1]вспомогат'!J33</f>
        <v>-1089691.2599999998</v>
      </c>
      <c r="I35" s="36">
        <f>'[1]вспомогат'!K33</f>
        <v>110.48004070980167</v>
      </c>
      <c r="J35" s="37">
        <f>'[1]вспомогат'!L33</f>
        <v>1592891.5700000003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71400</v>
      </c>
      <c r="D36" s="38">
        <f>'[1]вспомогат'!D34</f>
        <v>20800</v>
      </c>
      <c r="E36" s="33">
        <f>'[1]вспомогат'!G34</f>
        <v>171503.91</v>
      </c>
      <c r="F36" s="38">
        <f>'[1]вспомогат'!H34</f>
        <v>23195.920000000013</v>
      </c>
      <c r="G36" s="39">
        <f>'[1]вспомогат'!I34</f>
        <v>111.51884615384621</v>
      </c>
      <c r="H36" s="35">
        <f>'[1]вспомогат'!J34</f>
        <v>2395.920000000013</v>
      </c>
      <c r="I36" s="36">
        <f>'[1]вспомогат'!K34</f>
        <v>240.20155462184874</v>
      </c>
      <c r="J36" s="37">
        <f>'[1]вспомогат'!L34</f>
        <v>100103.91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1733643</v>
      </c>
      <c r="D37" s="38">
        <f>'[1]вспомогат'!D35</f>
        <v>515830</v>
      </c>
      <c r="E37" s="33">
        <f>'[1]вспомогат'!G35</f>
        <v>1795686.68</v>
      </c>
      <c r="F37" s="38">
        <f>'[1]вспомогат'!H35</f>
        <v>308631.20999999996</v>
      </c>
      <c r="G37" s="39">
        <f>'[1]вспомогат'!I35</f>
        <v>59.831962080530396</v>
      </c>
      <c r="H37" s="35">
        <f>'[1]вспомогат'!J35</f>
        <v>-207198.79000000004</v>
      </c>
      <c r="I37" s="36">
        <f>'[1]вспомогат'!K35</f>
        <v>103.57880370987567</v>
      </c>
      <c r="J37" s="37">
        <f>'[1]вспомогат'!L35</f>
        <v>62043.679999999935</v>
      </c>
    </row>
    <row r="38" spans="1:10" ht="18.75" customHeight="1">
      <c r="A38" s="50" t="s">
        <v>40</v>
      </c>
      <c r="B38" s="41">
        <f>SUM(B18:B37)</f>
        <v>1151691117</v>
      </c>
      <c r="C38" s="41">
        <f>SUM(C18:C37)</f>
        <v>302896899</v>
      </c>
      <c r="D38" s="41">
        <f>SUM(D18:D37)</f>
        <v>86101789</v>
      </c>
      <c r="E38" s="41">
        <f>SUM(E18:E37)</f>
        <v>327667140.8</v>
      </c>
      <c r="F38" s="41">
        <f>SUM(F18:F37)</f>
        <v>72830826.41999997</v>
      </c>
      <c r="G38" s="42">
        <f>F38/D38*100</f>
        <v>84.58689101105666</v>
      </c>
      <c r="H38" s="41">
        <f>SUM(H18:H37)</f>
        <v>-13270962.580000006</v>
      </c>
      <c r="I38" s="43">
        <f>E38/C38*100</f>
        <v>108.17777992504307</v>
      </c>
      <c r="J38" s="41">
        <f>SUM(J18:J37)</f>
        <v>24770241.800000004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4596587</v>
      </c>
      <c r="D39" s="38">
        <f>'[1]вспомогат'!D36</f>
        <v>1738725</v>
      </c>
      <c r="E39" s="33">
        <f>'[1]вспомогат'!G36</f>
        <v>4043029.02</v>
      </c>
      <c r="F39" s="38">
        <f>'[1]вспомогат'!H36</f>
        <v>1046519.69</v>
      </c>
      <c r="G39" s="39">
        <f>'[1]вспомогат'!I36</f>
        <v>60.188913715509926</v>
      </c>
      <c r="H39" s="35">
        <f>'[1]вспомогат'!J36</f>
        <v>-692205.31</v>
      </c>
      <c r="I39" s="36">
        <f>'[1]вспомогат'!K36</f>
        <v>87.9571956323246</v>
      </c>
      <c r="J39" s="37">
        <f>'[1]вспомогат'!L36</f>
        <v>-553557.98</v>
      </c>
    </row>
    <row r="40" spans="1:10" ht="12.75" customHeight="1">
      <c r="A40" s="51" t="s">
        <v>42</v>
      </c>
      <c r="B40" s="33">
        <f>'[1]вспомогат'!B37</f>
        <v>41770180</v>
      </c>
      <c r="C40" s="33">
        <f>'[1]вспомогат'!C37</f>
        <v>11873459</v>
      </c>
      <c r="D40" s="38">
        <f>'[1]вспомогат'!D37</f>
        <v>2971192</v>
      </c>
      <c r="E40" s="33">
        <f>'[1]вспомогат'!G37</f>
        <v>11895839.55</v>
      </c>
      <c r="F40" s="38">
        <f>'[1]вспомогат'!H37</f>
        <v>2450350.780000001</v>
      </c>
      <c r="G40" s="39">
        <f>'[1]вспомогат'!I37</f>
        <v>82.47029407725927</v>
      </c>
      <c r="H40" s="35">
        <f>'[1]вспомогат'!J37</f>
        <v>-520841.2199999988</v>
      </c>
      <c r="I40" s="36">
        <f>'[1]вспомогат'!K37</f>
        <v>100.18849224981533</v>
      </c>
      <c r="J40" s="37">
        <f>'[1]вспомогат'!L37</f>
        <v>22380.550000000745</v>
      </c>
    </row>
    <row r="41" spans="1:10" ht="12.75" customHeight="1">
      <c r="A41" s="51" t="s">
        <v>43</v>
      </c>
      <c r="B41" s="33">
        <f>'[1]вспомогат'!B38</f>
        <v>20200000</v>
      </c>
      <c r="C41" s="33">
        <f>'[1]вспомогат'!C38</f>
        <v>5039640</v>
      </c>
      <c r="D41" s="38">
        <f>'[1]вспомогат'!D38</f>
        <v>1568089</v>
      </c>
      <c r="E41" s="33">
        <f>'[1]вспомогат'!G38</f>
        <v>5716632.54</v>
      </c>
      <c r="F41" s="38">
        <f>'[1]вспомогат'!H38</f>
        <v>1221895.13</v>
      </c>
      <c r="G41" s="39">
        <f>'[1]вспомогат'!I38</f>
        <v>77.92256243108649</v>
      </c>
      <c r="H41" s="35">
        <f>'[1]вспомогат'!J38</f>
        <v>-346193.8700000001</v>
      </c>
      <c r="I41" s="36">
        <f>'[1]вспомогат'!K38</f>
        <v>113.4333511917518</v>
      </c>
      <c r="J41" s="37">
        <f>'[1]вспомогат'!L38</f>
        <v>676992.54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4723700</v>
      </c>
      <c r="D42" s="38">
        <f>'[1]вспомогат'!D39</f>
        <v>1580800</v>
      </c>
      <c r="E42" s="33">
        <f>'[1]вспомогат'!G39</f>
        <v>4349421.23</v>
      </c>
      <c r="F42" s="38">
        <f>'[1]вспомогат'!H39</f>
        <v>852871.2000000007</v>
      </c>
      <c r="G42" s="39">
        <f>'[1]вспомогат'!I39</f>
        <v>53.95187246963567</v>
      </c>
      <c r="H42" s="35">
        <f>'[1]вспомогат'!J39</f>
        <v>-727928.7999999993</v>
      </c>
      <c r="I42" s="36">
        <f>'[1]вспомогат'!K39</f>
        <v>92.0765762008595</v>
      </c>
      <c r="J42" s="37">
        <f>'[1]вспомогат'!L39</f>
        <v>-374278.76999999955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3819944</v>
      </c>
      <c r="D43" s="38">
        <f>'[1]вспомогат'!D40</f>
        <v>1396766</v>
      </c>
      <c r="E43" s="33">
        <f>'[1]вспомогат'!G40</f>
        <v>5416856.49</v>
      </c>
      <c r="F43" s="38">
        <f>'[1]вспомогат'!H40</f>
        <v>944636.5200000005</v>
      </c>
      <c r="G43" s="39">
        <f>'[1]вспомогат'!I40</f>
        <v>67.63026305050384</v>
      </c>
      <c r="H43" s="35">
        <f>'[1]вспомогат'!J40</f>
        <v>-452129.4799999995</v>
      </c>
      <c r="I43" s="36">
        <f>'[1]вспомогат'!K40</f>
        <v>141.8046047271897</v>
      </c>
      <c r="J43" s="37">
        <f>'[1]вспомогат'!L40</f>
        <v>1596912.4900000002</v>
      </c>
    </row>
    <row r="44" spans="1:10" ht="14.25" customHeight="1">
      <c r="A44" s="51" t="s">
        <v>46</v>
      </c>
      <c r="B44" s="33">
        <f>'[1]вспомогат'!B41</f>
        <v>16803480</v>
      </c>
      <c r="C44" s="33">
        <f>'[1]вспомогат'!C41</f>
        <v>7162045</v>
      </c>
      <c r="D44" s="38">
        <f>'[1]вспомогат'!D41</f>
        <v>1416092</v>
      </c>
      <c r="E44" s="33">
        <f>'[1]вспомогат'!G41</f>
        <v>8755983.54</v>
      </c>
      <c r="F44" s="38">
        <f>'[1]вспомогат'!H41</f>
        <v>1546849.2299999995</v>
      </c>
      <c r="G44" s="39">
        <f>'[1]вспомогат'!I41</f>
        <v>109.23366772780297</v>
      </c>
      <c r="H44" s="35">
        <f>'[1]вспомогат'!J41</f>
        <v>130757.22999999952</v>
      </c>
      <c r="I44" s="36">
        <f>'[1]вспомогат'!K41</f>
        <v>122.25535499986387</v>
      </c>
      <c r="J44" s="37">
        <f>'[1]вспомогат'!L41</f>
        <v>1593938.539999999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8984269</v>
      </c>
      <c r="D45" s="38">
        <f>'[1]вспомогат'!D42</f>
        <v>2446992</v>
      </c>
      <c r="E45" s="33">
        <f>'[1]вспомогат'!G42</f>
        <v>8541785.36</v>
      </c>
      <c r="F45" s="38">
        <f>'[1]вспомогат'!H42</f>
        <v>1800584.039999999</v>
      </c>
      <c r="G45" s="39">
        <f>'[1]вспомогат'!I42</f>
        <v>73.58356872437668</v>
      </c>
      <c r="H45" s="35">
        <f>'[1]вспомогат'!J42</f>
        <v>-646407.9600000009</v>
      </c>
      <c r="I45" s="36">
        <f>'[1]вспомогат'!K42</f>
        <v>95.0749065950719</v>
      </c>
      <c r="J45" s="37">
        <f>'[1]вспомогат'!L42</f>
        <v>-442483.6400000006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14222800</v>
      </c>
      <c r="D46" s="38">
        <f>'[1]вспомогат'!D43</f>
        <v>4034186</v>
      </c>
      <c r="E46" s="33">
        <f>'[1]вспомогат'!G43</f>
        <v>13431959.92</v>
      </c>
      <c r="F46" s="38">
        <f>'[1]вспомогат'!H43</f>
        <v>2621156.49</v>
      </c>
      <c r="G46" s="39">
        <f>'[1]вспомогат'!I43</f>
        <v>64.97361524728905</v>
      </c>
      <c r="H46" s="35">
        <f>'[1]вспомогат'!J43</f>
        <v>-1413029.5099999998</v>
      </c>
      <c r="I46" s="36">
        <f>'[1]вспомогат'!K43</f>
        <v>94.43963157746717</v>
      </c>
      <c r="J46" s="37">
        <f>'[1]вспомогат'!L43</f>
        <v>-790840.0800000001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7600100</v>
      </c>
      <c r="D47" s="38">
        <f>'[1]вспомогат'!D44</f>
        <v>2638763</v>
      </c>
      <c r="E47" s="33">
        <f>'[1]вспомогат'!G44</f>
        <v>6631661.73</v>
      </c>
      <c r="F47" s="38">
        <f>'[1]вспомогат'!H44</f>
        <v>1510784.12</v>
      </c>
      <c r="G47" s="39">
        <f>'[1]вспомогат'!I44</f>
        <v>57.2534979458178</v>
      </c>
      <c r="H47" s="35">
        <f>'[1]вспомогат'!J44</f>
        <v>-1127978.88</v>
      </c>
      <c r="I47" s="36">
        <f>'[1]вспомогат'!K44</f>
        <v>87.2575588479099</v>
      </c>
      <c r="J47" s="37">
        <f>'[1]вспомогат'!L44</f>
        <v>-968438.2699999996</v>
      </c>
    </row>
    <row r="48" spans="1:10" ht="14.25" customHeight="1">
      <c r="A48" s="52" t="s">
        <v>50</v>
      </c>
      <c r="B48" s="33">
        <f>'[1]вспомогат'!B45</f>
        <v>23173800</v>
      </c>
      <c r="C48" s="33">
        <f>'[1]вспомогат'!C45</f>
        <v>6929409</v>
      </c>
      <c r="D48" s="38">
        <f>'[1]вспомогат'!D45</f>
        <v>1570780</v>
      </c>
      <c r="E48" s="33">
        <f>'[1]вспомогат'!G45</f>
        <v>7901805.05</v>
      </c>
      <c r="F48" s="38">
        <f>'[1]вспомогат'!H45</f>
        <v>1227403</v>
      </c>
      <c r="G48" s="39">
        <f>'[1]вспомогат'!I45</f>
        <v>78.13971402742587</v>
      </c>
      <c r="H48" s="35">
        <f>'[1]вспомогат'!J45</f>
        <v>-343377</v>
      </c>
      <c r="I48" s="36">
        <f>'[1]вспомогат'!K45</f>
        <v>114.0328857771276</v>
      </c>
      <c r="J48" s="37">
        <f>'[1]вспомогат'!L45</f>
        <v>972396.0499999998</v>
      </c>
    </row>
    <row r="49" spans="1:10" ht="14.25" customHeight="1">
      <c r="A49" s="52" t="s">
        <v>51</v>
      </c>
      <c r="B49" s="33">
        <f>'[1]вспомогат'!B46</f>
        <v>8305052</v>
      </c>
      <c r="C49" s="33">
        <f>'[1]вспомогат'!C46</f>
        <v>2629431</v>
      </c>
      <c r="D49" s="38">
        <f>'[1]вспомогат'!D46</f>
        <v>599141</v>
      </c>
      <c r="E49" s="33">
        <f>'[1]вспомогат'!G46</f>
        <v>2566443.65</v>
      </c>
      <c r="F49" s="38">
        <f>'[1]вспомогат'!H46</f>
        <v>432684.23</v>
      </c>
      <c r="G49" s="39">
        <f>'[1]вспомогат'!I46</f>
        <v>72.21742962007274</v>
      </c>
      <c r="H49" s="35">
        <f>'[1]вспомогат'!J46</f>
        <v>-166456.77000000002</v>
      </c>
      <c r="I49" s="36">
        <f>'[1]вспомогат'!K46</f>
        <v>97.60452546577567</v>
      </c>
      <c r="J49" s="37">
        <f>'[1]вспомогат'!L46</f>
        <v>-62987.35000000009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1952344</v>
      </c>
      <c r="D50" s="38">
        <f>'[1]вспомогат'!D47</f>
        <v>661524</v>
      </c>
      <c r="E50" s="33">
        <f>'[1]вспомогат'!G47</f>
        <v>2272444.78</v>
      </c>
      <c r="F50" s="38">
        <f>'[1]вспомогат'!H47</f>
        <v>526647.3299999998</v>
      </c>
      <c r="G50" s="39">
        <f>'[1]вспомогат'!I47</f>
        <v>79.61122045458666</v>
      </c>
      <c r="H50" s="35">
        <f>'[1]вспомогат'!J47</f>
        <v>-134876.67000000016</v>
      </c>
      <c r="I50" s="36">
        <f>'[1]вспомогат'!K47</f>
        <v>116.39571612379784</v>
      </c>
      <c r="J50" s="37">
        <f>'[1]вспомогат'!L47</f>
        <v>320100.7799999998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3358112</v>
      </c>
      <c r="D51" s="38">
        <f>'[1]вспомогат'!D48</f>
        <v>1406216</v>
      </c>
      <c r="E51" s="33">
        <f>'[1]вспомогат'!G48</f>
        <v>2441354.4</v>
      </c>
      <c r="F51" s="38">
        <f>'[1]вспомогат'!H48</f>
        <v>384917.1299999999</v>
      </c>
      <c r="G51" s="39">
        <f>'[1]вспомогат'!I48</f>
        <v>27.372546607349076</v>
      </c>
      <c r="H51" s="35">
        <f>'[1]вспомогат'!J48</f>
        <v>-1021298.8700000001</v>
      </c>
      <c r="I51" s="36">
        <f>'[1]вспомогат'!K48</f>
        <v>72.70020773577534</v>
      </c>
      <c r="J51" s="37">
        <f>'[1]вспомогат'!L48</f>
        <v>-916757.6000000001</v>
      </c>
    </row>
    <row r="52" spans="1:10" ht="14.25" customHeight="1">
      <c r="A52" s="52" t="s">
        <v>54</v>
      </c>
      <c r="B52" s="33">
        <f>'[1]вспомогат'!B49</f>
        <v>25550600</v>
      </c>
      <c r="C52" s="33">
        <f>'[1]вспомогат'!C49</f>
        <v>5380010</v>
      </c>
      <c r="D52" s="38">
        <f>'[1]вспомогат'!D49</f>
        <v>1427600</v>
      </c>
      <c r="E52" s="33">
        <f>'[1]вспомогат'!G49</f>
        <v>6270360.29</v>
      </c>
      <c r="F52" s="38">
        <f>'[1]вспомогат'!H49</f>
        <v>1487471.0499999998</v>
      </c>
      <c r="G52" s="39">
        <f>'[1]вспомогат'!I49</f>
        <v>104.1938253012048</v>
      </c>
      <c r="H52" s="35">
        <f>'[1]вспомогат'!J49</f>
        <v>59871.049999999814</v>
      </c>
      <c r="I52" s="36">
        <f>'[1]вспомогат'!K49</f>
        <v>116.54923113525813</v>
      </c>
      <c r="J52" s="37">
        <f>'[1]вспомогат'!L49</f>
        <v>890350.29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2933000</v>
      </c>
      <c r="D53" s="38">
        <f>'[1]вспомогат'!D50</f>
        <v>756150</v>
      </c>
      <c r="E53" s="33">
        <f>'[1]вспомогат'!G50</f>
        <v>2636241.66</v>
      </c>
      <c r="F53" s="38">
        <f>'[1]вспомогат'!H50</f>
        <v>444838.8300000001</v>
      </c>
      <c r="G53" s="39">
        <f>'[1]вспомогат'!I50</f>
        <v>58.82944257091848</v>
      </c>
      <c r="H53" s="35">
        <f>'[1]вспомогат'!J50</f>
        <v>-311311.1699999999</v>
      </c>
      <c r="I53" s="36">
        <f>'[1]вспомогат'!K50</f>
        <v>89.8820886464371</v>
      </c>
      <c r="J53" s="37">
        <f>'[1]вспомогат'!L50</f>
        <v>-296758.33999999985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2113080</v>
      </c>
      <c r="D54" s="38">
        <f>'[1]вспомогат'!D51</f>
        <v>587950</v>
      </c>
      <c r="E54" s="33">
        <f>'[1]вспомогат'!G51</f>
        <v>2476023.93</v>
      </c>
      <c r="F54" s="38">
        <f>'[1]вспомогат'!H51</f>
        <v>375126.41000000015</v>
      </c>
      <c r="G54" s="39">
        <f>'[1]вспомогат'!I51</f>
        <v>63.802433880432034</v>
      </c>
      <c r="H54" s="35">
        <f>'[1]вспомогат'!J51</f>
        <v>-212823.58999999985</v>
      </c>
      <c r="I54" s="36">
        <f>'[1]вспомогат'!K51</f>
        <v>117.17606195695384</v>
      </c>
      <c r="J54" s="37">
        <f>'[1]вспомогат'!L51</f>
        <v>362943.93000000017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12579700</v>
      </c>
      <c r="D55" s="38">
        <f>'[1]вспомогат'!D52</f>
        <v>3737650</v>
      </c>
      <c r="E55" s="33">
        <f>'[1]вспомогат'!G52</f>
        <v>14568421.38</v>
      </c>
      <c r="F55" s="38">
        <f>'[1]вспомогат'!H52</f>
        <v>3021769.030000001</v>
      </c>
      <c r="G55" s="39">
        <f>'[1]вспомогат'!I52</f>
        <v>80.84676280550617</v>
      </c>
      <c r="H55" s="35">
        <f>'[1]вспомогат'!J52</f>
        <v>-715880.9699999988</v>
      </c>
      <c r="I55" s="36">
        <f>'[1]вспомогат'!K52</f>
        <v>115.80897302797364</v>
      </c>
      <c r="J55" s="37">
        <f>'[1]вспомогат'!L52</f>
        <v>1988721.3800000008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16505950</v>
      </c>
      <c r="D56" s="38">
        <f>'[1]вспомогат'!D53</f>
        <v>4542625</v>
      </c>
      <c r="E56" s="33">
        <f>'[1]вспомогат'!G53</f>
        <v>18048269.02</v>
      </c>
      <c r="F56" s="38">
        <f>'[1]вспомогат'!H53</f>
        <v>3875991.25</v>
      </c>
      <c r="G56" s="39">
        <f>'[1]вспомогат'!I53</f>
        <v>85.3249222641094</v>
      </c>
      <c r="H56" s="35">
        <f>'[1]вспомогат'!J53</f>
        <v>-666633.75</v>
      </c>
      <c r="I56" s="36">
        <f>'[1]вспомогат'!K53</f>
        <v>109.34401849030198</v>
      </c>
      <c r="J56" s="37">
        <f>'[1]вспомогат'!L53</f>
        <v>1542319.0199999996</v>
      </c>
    </row>
    <row r="57" spans="1:10" ht="14.25" customHeight="1">
      <c r="A57" s="52" t="s">
        <v>59</v>
      </c>
      <c r="B57" s="33">
        <f>'[1]вспомогат'!B54</f>
        <v>33196000</v>
      </c>
      <c r="C57" s="33">
        <f>'[1]вспомогат'!C54</f>
        <v>7045850</v>
      </c>
      <c r="D57" s="38">
        <f>'[1]вспомогат'!D54</f>
        <v>2343400</v>
      </c>
      <c r="E57" s="33">
        <f>'[1]вспомогат'!G54</f>
        <v>8763307.3</v>
      </c>
      <c r="F57" s="38">
        <f>'[1]вспомогат'!H54</f>
        <v>2071600.4900000012</v>
      </c>
      <c r="G57" s="39">
        <f>'[1]вспомогат'!I54</f>
        <v>88.40148886233683</v>
      </c>
      <c r="H57" s="35">
        <f>'[1]вспомогат'!J54</f>
        <v>-271799.50999999885</v>
      </c>
      <c r="I57" s="36">
        <f>'[1]вспомогат'!K54</f>
        <v>124.37544512017713</v>
      </c>
      <c r="J57" s="37">
        <f>'[1]вспомогат'!L54</f>
        <v>1717457.3000000007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10692841</v>
      </c>
      <c r="D58" s="38">
        <f>'[1]вспомогат'!D55</f>
        <v>2640012</v>
      </c>
      <c r="E58" s="33">
        <f>'[1]вспомогат'!G55</f>
        <v>17298477.72</v>
      </c>
      <c r="F58" s="38">
        <f>'[1]вспомогат'!H55</f>
        <v>3406045.509999998</v>
      </c>
      <c r="G58" s="39">
        <f>'[1]вспомогат'!I55</f>
        <v>129.0162889411108</v>
      </c>
      <c r="H58" s="35">
        <f>'[1]вспомогат'!J55</f>
        <v>766033.5099999979</v>
      </c>
      <c r="I58" s="36">
        <f>'[1]вспомогат'!K55</f>
        <v>161.7762549728365</v>
      </c>
      <c r="J58" s="37">
        <f>'[1]вспомогат'!L55</f>
        <v>6605636.719999999</v>
      </c>
    </row>
    <row r="59" spans="1:10" ht="14.25" customHeight="1">
      <c r="A59" s="52" t="s">
        <v>61</v>
      </c>
      <c r="B59" s="33">
        <f>'[1]вспомогат'!B56</f>
        <v>66500000</v>
      </c>
      <c r="C59" s="33">
        <f>'[1]вспомогат'!C56</f>
        <v>19079205</v>
      </c>
      <c r="D59" s="38">
        <f>'[1]вспомогат'!D56</f>
        <v>4528120</v>
      </c>
      <c r="E59" s="33">
        <f>'[1]вспомогат'!G56</f>
        <v>19320781.46</v>
      </c>
      <c r="F59" s="38">
        <f>'[1]вспомогат'!H56</f>
        <v>3840913.1900000013</v>
      </c>
      <c r="G59" s="39">
        <f>'[1]вспомогат'!I56</f>
        <v>84.82357335936331</v>
      </c>
      <c r="H59" s="35">
        <f>'[1]вспомогат'!J56</f>
        <v>-687206.8099999987</v>
      </c>
      <c r="I59" s="36">
        <f>'[1]вспомогат'!K56</f>
        <v>101.26617676155793</v>
      </c>
      <c r="J59" s="37">
        <f>'[1]вспомогат'!L56</f>
        <v>241576.4600000009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2819416</v>
      </c>
      <c r="D60" s="38">
        <f>'[1]вспомогат'!D57</f>
        <v>840164</v>
      </c>
      <c r="E60" s="33">
        <f>'[1]вспомогат'!G57</f>
        <v>2788219.51</v>
      </c>
      <c r="F60" s="38">
        <f>'[1]вспомогат'!H57</f>
        <v>750701.7699999998</v>
      </c>
      <c r="G60" s="39">
        <f>'[1]вспомогат'!I57</f>
        <v>89.35181345546819</v>
      </c>
      <c r="H60" s="35">
        <f>'[1]вспомогат'!J57</f>
        <v>-89462.23000000021</v>
      </c>
      <c r="I60" s="36">
        <f>'[1]вспомогат'!K57</f>
        <v>98.89351234440039</v>
      </c>
      <c r="J60" s="37">
        <f>'[1]вспомогат'!L57</f>
        <v>-31196.490000000224</v>
      </c>
    </row>
    <row r="61" spans="1:10" ht="14.25" customHeight="1">
      <c r="A61" s="52" t="s">
        <v>63</v>
      </c>
      <c r="B61" s="33">
        <f>'[1]вспомогат'!B58</f>
        <v>46365192</v>
      </c>
      <c r="C61" s="33">
        <f>'[1]вспомогат'!C58</f>
        <v>13838536</v>
      </c>
      <c r="D61" s="38">
        <f>'[1]вспомогат'!D58</f>
        <v>3686547</v>
      </c>
      <c r="E61" s="33">
        <f>'[1]вспомогат'!G58</f>
        <v>15241073.16</v>
      </c>
      <c r="F61" s="38">
        <f>'[1]вспомогат'!H58</f>
        <v>3276914.8499999996</v>
      </c>
      <c r="G61" s="39">
        <f>'[1]вспомогат'!I58</f>
        <v>88.88845985145448</v>
      </c>
      <c r="H61" s="35">
        <f>'[1]вспомогат'!J58</f>
        <v>-409632.1500000004</v>
      </c>
      <c r="I61" s="36">
        <f>'[1]вспомогат'!K58</f>
        <v>110.13501110233048</v>
      </c>
      <c r="J61" s="37">
        <f>'[1]вспомогат'!L58</f>
        <v>1402537.1600000001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3243096</v>
      </c>
      <c r="D62" s="38">
        <f>'[1]вспомогат'!D59</f>
        <v>707024</v>
      </c>
      <c r="E62" s="33">
        <f>'[1]вспомогат'!G59</f>
        <v>3372296.23</v>
      </c>
      <c r="F62" s="38">
        <f>'[1]вспомогат'!H59</f>
        <v>626588.29</v>
      </c>
      <c r="G62" s="39">
        <f>'[1]вспомогат'!I59</f>
        <v>88.62334093326393</v>
      </c>
      <c r="H62" s="35">
        <f>'[1]вспомогат'!J59</f>
        <v>-80435.70999999996</v>
      </c>
      <c r="I62" s="36">
        <f>'[1]вспомогат'!K59</f>
        <v>103.98385462533332</v>
      </c>
      <c r="J62" s="37">
        <f>'[1]вспомогат'!L59</f>
        <v>129200.22999999998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2574300</v>
      </c>
      <c r="D63" s="38">
        <f>'[1]вспомогат'!D60</f>
        <v>836400</v>
      </c>
      <c r="E63" s="33">
        <f>'[1]вспомогат'!G60</f>
        <v>4123024.11</v>
      </c>
      <c r="F63" s="38">
        <f>'[1]вспомогат'!H60</f>
        <v>911235.3799999999</v>
      </c>
      <c r="G63" s="39">
        <f>'[1]вспомогат'!I60</f>
        <v>108.9473194643711</v>
      </c>
      <c r="H63" s="35">
        <f>'[1]вспомогат'!J60</f>
        <v>74835.37999999989</v>
      </c>
      <c r="I63" s="36">
        <f>'[1]вспомогат'!K60</f>
        <v>160.16098007225267</v>
      </c>
      <c r="J63" s="37">
        <f>'[1]вспомогат'!L60</f>
        <v>1548724.1099999999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2250201</v>
      </c>
      <c r="D64" s="38">
        <f>'[1]вспомогат'!D61</f>
        <v>522678</v>
      </c>
      <c r="E64" s="33">
        <f>'[1]вспомогат'!G61</f>
        <v>2149462.89</v>
      </c>
      <c r="F64" s="38">
        <f>'[1]вспомогат'!H61</f>
        <v>407552.30000000005</v>
      </c>
      <c r="G64" s="39">
        <f>'[1]вспомогат'!I61</f>
        <v>77.97387684195624</v>
      </c>
      <c r="H64" s="35">
        <f>'[1]вспомогат'!J61</f>
        <v>-115125.69999999995</v>
      </c>
      <c r="I64" s="36">
        <f>'[1]вспомогат'!K61</f>
        <v>95.52315059854654</v>
      </c>
      <c r="J64" s="37">
        <f>'[1]вспомогат'!L61</f>
        <v>-100738.10999999987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2280900</v>
      </c>
      <c r="D65" s="38">
        <f>'[1]вспомогат'!D62</f>
        <v>739100</v>
      </c>
      <c r="E65" s="33">
        <f>'[1]вспомогат'!G62</f>
        <v>2155456.29</v>
      </c>
      <c r="F65" s="38">
        <f>'[1]вспомогат'!H62</f>
        <v>345804.01</v>
      </c>
      <c r="G65" s="39">
        <f>'[1]вспомогат'!I62</f>
        <v>46.787174942497636</v>
      </c>
      <c r="H65" s="35">
        <f>'[1]вспомогат'!J62</f>
        <v>-393295.99</v>
      </c>
      <c r="I65" s="36">
        <f>'[1]вспомогат'!K62</f>
        <v>94.5002538471656</v>
      </c>
      <c r="J65" s="37">
        <f>'[1]вспомогат'!L62</f>
        <v>-125443.70999999996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1599077</v>
      </c>
      <c r="D66" s="38">
        <f>'[1]вспомогат'!D63</f>
        <v>522755</v>
      </c>
      <c r="E66" s="33">
        <f>'[1]вспомогат'!G63</f>
        <v>2372250.19</v>
      </c>
      <c r="F66" s="38">
        <f>'[1]вспомогат'!H63</f>
        <v>617161.3999999999</v>
      </c>
      <c r="G66" s="39">
        <f>'[1]вспомогат'!I63</f>
        <v>118.05939684938448</v>
      </c>
      <c r="H66" s="35">
        <f>'[1]вспомогат'!J63</f>
        <v>94406.3999999999</v>
      </c>
      <c r="I66" s="36">
        <f>'[1]вспомогат'!K63</f>
        <v>148.35121698329723</v>
      </c>
      <c r="J66" s="37">
        <f>'[1]вспомогат'!L63</f>
        <v>773173.19</v>
      </c>
    </row>
    <row r="67" spans="1:10" ht="14.25" customHeight="1">
      <c r="A67" s="52" t="s">
        <v>69</v>
      </c>
      <c r="B67" s="33">
        <f>'[1]вспомогат'!B64</f>
        <v>12015960</v>
      </c>
      <c r="C67" s="33">
        <f>'[1]вспомогат'!C64</f>
        <v>2761540</v>
      </c>
      <c r="D67" s="38">
        <f>'[1]вспомогат'!D64</f>
        <v>801320</v>
      </c>
      <c r="E67" s="33">
        <f>'[1]вспомогат'!G64</f>
        <v>4067684.97</v>
      </c>
      <c r="F67" s="38">
        <f>'[1]вспомогат'!H64</f>
        <v>880646.75</v>
      </c>
      <c r="G67" s="39">
        <f>'[1]вспомогат'!I64</f>
        <v>109.89950955922727</v>
      </c>
      <c r="H67" s="35">
        <f>'[1]вспомогат'!J64</f>
        <v>79326.75</v>
      </c>
      <c r="I67" s="36">
        <f>'[1]вспомогат'!K64</f>
        <v>147.29770236896803</v>
      </c>
      <c r="J67" s="37">
        <f>'[1]вспомогат'!L64</f>
        <v>1306144.9700000002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2485270</v>
      </c>
      <c r="D68" s="38">
        <f>'[1]вспомогат'!D65</f>
        <v>601770</v>
      </c>
      <c r="E68" s="33">
        <f>'[1]вспомогат'!G65</f>
        <v>2732918.86</v>
      </c>
      <c r="F68" s="38">
        <f>'[1]вспомогат'!H65</f>
        <v>569978.5299999998</v>
      </c>
      <c r="G68" s="39">
        <f>'[1]вспомогат'!I65</f>
        <v>94.71700649749901</v>
      </c>
      <c r="H68" s="35">
        <f>'[1]вспомогат'!J65</f>
        <v>-31791.470000000205</v>
      </c>
      <c r="I68" s="36">
        <f>'[1]вспомогат'!K65</f>
        <v>109.96466621332893</v>
      </c>
      <c r="J68" s="37">
        <f>'[1]вспомогат'!L65</f>
        <v>247648.85999999987</v>
      </c>
    </row>
    <row r="69" spans="1:10" ht="14.25" customHeight="1">
      <c r="A69" s="52" t="s">
        <v>71</v>
      </c>
      <c r="B69" s="33">
        <f>'[1]вспомогат'!B66</f>
        <v>28169400</v>
      </c>
      <c r="C69" s="33">
        <f>'[1]вспомогат'!C66</f>
        <v>6639415</v>
      </c>
      <c r="D69" s="38">
        <f>'[1]вспомогат'!D66</f>
        <v>1836131</v>
      </c>
      <c r="E69" s="33">
        <f>'[1]вспомогат'!G66</f>
        <v>8002567.22</v>
      </c>
      <c r="F69" s="38">
        <f>'[1]вспомогат'!H66</f>
        <v>1528238.88</v>
      </c>
      <c r="G69" s="39">
        <f>'[1]вспомогат'!I66</f>
        <v>83.23147313563139</v>
      </c>
      <c r="H69" s="35">
        <f>'[1]вспомогат'!J66</f>
        <v>-307892.1200000001</v>
      </c>
      <c r="I69" s="36">
        <f>'[1]вспомогат'!K66</f>
        <v>120.53120975266647</v>
      </c>
      <c r="J69" s="37">
        <f>'[1]вспомогат'!L66</f>
        <v>1363152.2199999997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15105604</v>
      </c>
      <c r="D70" s="38">
        <f>'[1]вспомогат'!D67</f>
        <v>4687734</v>
      </c>
      <c r="E70" s="33">
        <f>'[1]вспомогат'!G67</f>
        <v>13404823.89</v>
      </c>
      <c r="F70" s="38">
        <f>'[1]вспомогат'!H67</f>
        <v>2574675.030000001</v>
      </c>
      <c r="G70" s="39">
        <f>'[1]вспомогат'!I67</f>
        <v>54.92365885095018</v>
      </c>
      <c r="H70" s="35">
        <f>'[1]вспомогат'!J67</f>
        <v>-2113058.969999999</v>
      </c>
      <c r="I70" s="36">
        <f>'[1]вспомогат'!K67</f>
        <v>88.74073416726667</v>
      </c>
      <c r="J70" s="37">
        <f>'[1]вспомогат'!L67</f>
        <v>-1700780.1099999994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20200690</v>
      </c>
      <c r="D71" s="38">
        <f>'[1]вспомогат'!D68</f>
        <v>4950068</v>
      </c>
      <c r="E71" s="33">
        <f>'[1]вспомогат'!G68</f>
        <v>20219825.96</v>
      </c>
      <c r="F71" s="38">
        <f>'[1]вспомогат'!H68</f>
        <v>4811018.190000001</v>
      </c>
      <c r="G71" s="39">
        <f>'[1]вспомогат'!I68</f>
        <v>97.1909515182418</v>
      </c>
      <c r="H71" s="35">
        <f>'[1]вспомогат'!J68</f>
        <v>-139049.80999999866</v>
      </c>
      <c r="I71" s="36">
        <f>'[1]вспомогат'!K68</f>
        <v>100.09472923944678</v>
      </c>
      <c r="J71" s="37">
        <f>'[1]вспомогат'!L68</f>
        <v>19135.960000000894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4119300</v>
      </c>
      <c r="D72" s="38">
        <f>'[1]вспомогат'!D69</f>
        <v>1069200</v>
      </c>
      <c r="E72" s="33">
        <f>'[1]вспомогат'!G69</f>
        <v>4078996.38</v>
      </c>
      <c r="F72" s="38">
        <f>'[1]вспомогат'!H69</f>
        <v>863837.0299999998</v>
      </c>
      <c r="G72" s="39">
        <f>'[1]вспомогат'!I69</f>
        <v>80.7928385708941</v>
      </c>
      <c r="H72" s="35">
        <f>'[1]вспомогат'!J69</f>
        <v>-205362.9700000002</v>
      </c>
      <c r="I72" s="36">
        <f>'[1]вспомогат'!K69</f>
        <v>99.02159056150317</v>
      </c>
      <c r="J72" s="37">
        <f>'[1]вспомогат'!L69</f>
        <v>-40303.62000000011</v>
      </c>
    </row>
    <row r="73" spans="1:10" ht="14.25" customHeight="1">
      <c r="A73" s="52" t="s">
        <v>75</v>
      </c>
      <c r="B73" s="33">
        <f>'[1]вспомогат'!B70</f>
        <v>6781000</v>
      </c>
      <c r="C73" s="33">
        <f>'[1]вспомогат'!C70</f>
        <v>1779550</v>
      </c>
      <c r="D73" s="38">
        <f>'[1]вспомогат'!D70</f>
        <v>758010</v>
      </c>
      <c r="E73" s="33">
        <f>'[1]вспомогат'!G70</f>
        <v>1771340.65</v>
      </c>
      <c r="F73" s="38">
        <f>'[1]вспомогат'!H70</f>
        <v>329422.44999999995</v>
      </c>
      <c r="G73" s="39">
        <f>'[1]вспомогат'!I70</f>
        <v>43.4588527855833</v>
      </c>
      <c r="H73" s="35">
        <f>'[1]вспомогат'!J70</f>
        <v>-428587.55000000005</v>
      </c>
      <c r="I73" s="36">
        <f>'[1]вспомогат'!K70</f>
        <v>99.53868393695035</v>
      </c>
      <c r="J73" s="37">
        <f>'[1]вспомогат'!L70</f>
        <v>-8209.350000000093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1447998</v>
      </c>
      <c r="D74" s="38">
        <f>'[1]вспомогат'!D71</f>
        <v>575952</v>
      </c>
      <c r="E74" s="33">
        <f>'[1]вспомогат'!G71</f>
        <v>1222556.09</v>
      </c>
      <c r="F74" s="38">
        <f>'[1]вспомогат'!H71</f>
        <v>345894.0000000001</v>
      </c>
      <c r="G74" s="39">
        <f>'[1]вспомогат'!I71</f>
        <v>60.05604633719479</v>
      </c>
      <c r="H74" s="35">
        <f>'[1]вспомогат'!J71</f>
        <v>-230057.99999999988</v>
      </c>
      <c r="I74" s="36">
        <f>'[1]вспомогат'!K71</f>
        <v>84.43078581600251</v>
      </c>
      <c r="J74" s="37">
        <f>'[1]вспомогат'!L71</f>
        <v>-225441.90999999992</v>
      </c>
    </row>
    <row r="75" spans="1:10" ht="15" customHeight="1">
      <c r="A75" s="50" t="s">
        <v>77</v>
      </c>
      <c r="B75" s="41">
        <f>SUM(B39:B74)</f>
        <v>916596848</v>
      </c>
      <c r="C75" s="41">
        <f>SUM(C39:C74)</f>
        <v>242366369</v>
      </c>
      <c r="D75" s="41">
        <f>SUM(D39:D74)</f>
        <v>67727626</v>
      </c>
      <c r="E75" s="41">
        <f>SUM(E39:E74)</f>
        <v>261049596.42</v>
      </c>
      <c r="F75" s="41">
        <f>SUM(F39:F74)</f>
        <v>53930723.51000002</v>
      </c>
      <c r="G75" s="42">
        <f>F75/D75*100</f>
        <v>79.62884083667723</v>
      </c>
      <c r="H75" s="41">
        <f>SUM(H39:H74)</f>
        <v>-13796902.489999996</v>
      </c>
      <c r="I75" s="43">
        <f>E75/C75*100</f>
        <v>107.70867158553668</v>
      </c>
      <c r="J75" s="41">
        <f>SUM(J39:J74)</f>
        <v>18683227.419999998</v>
      </c>
    </row>
    <row r="76" spans="1:10" ht="15.75" customHeight="1">
      <c r="A76" s="53" t="s">
        <v>78</v>
      </c>
      <c r="B76" s="54">
        <f>'[1]вспомогат'!B72</f>
        <v>9996497593</v>
      </c>
      <c r="C76" s="54">
        <f>'[1]вспомогат'!C72</f>
        <v>3026932503</v>
      </c>
      <c r="D76" s="54">
        <f>'[1]вспомогат'!D72</f>
        <v>769201344</v>
      </c>
      <c r="E76" s="54">
        <f>'[1]вспомогат'!G72</f>
        <v>3090108196.4999995</v>
      </c>
      <c r="F76" s="54">
        <f>'[1]вспомогат'!H72</f>
        <v>652943932.39</v>
      </c>
      <c r="G76" s="55">
        <f>'[1]вспомогат'!I72</f>
        <v>84.88595833628705</v>
      </c>
      <c r="H76" s="54">
        <f>'[1]вспомогат'!J72</f>
        <v>-116257411.60999994</v>
      </c>
      <c r="I76" s="55">
        <f>'[1]вспомогат'!K72</f>
        <v>102.08711933409107</v>
      </c>
      <c r="J76" s="54">
        <f>'[1]вспомогат'!L72</f>
        <v>63175693.50000007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25.04.2018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2018-04-26T04:14:13Z</dcterms:created>
  <dcterms:modified xsi:type="dcterms:W3CDTF">2018-04-26T04:14:39Z</dcterms:modified>
  <cp:category/>
  <cp:version/>
  <cp:contentType/>
  <cp:contentStatus/>
</cp:coreProperties>
</file>