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<sst xmlns="http://schemas.openxmlformats.org/spreadsheetml/2006/main" count="84" uniqueCount="79">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</sst>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4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03.04.2018</v>
          </cell>
        </row>
        <row r="6">
          <cell r="G6" t="str">
            <v>Фактично надійшло на 03.04.2018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476424524.76</v>
          </cell>
          <cell r="H10">
            <v>2350914.9900000095</v>
          </cell>
          <cell r="I10">
            <v>1.81909747681825</v>
          </cell>
          <cell r="J10">
            <v>-126884325.00999999</v>
          </cell>
          <cell r="K10">
            <v>88.89078790686293</v>
          </cell>
          <cell r="L10">
            <v>-59541615.24000001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1134710728.6</v>
          </cell>
          <cell r="H11">
            <v>6317987.319999933</v>
          </cell>
          <cell r="I11">
            <v>1.7126326073108071</v>
          </cell>
          <cell r="J11">
            <v>-362587012.68000007</v>
          </cell>
          <cell r="K11">
            <v>76.9266724698401</v>
          </cell>
          <cell r="L11">
            <v>-340344271.4000001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95674488.36</v>
          </cell>
          <cell r="H12">
            <v>841508</v>
          </cell>
          <cell r="I12">
            <v>2.8490599325799995</v>
          </cell>
          <cell r="J12">
            <v>-28694831</v>
          </cell>
          <cell r="K12">
            <v>85.18420664343316</v>
          </cell>
          <cell r="L12">
            <v>-16640331.64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135858027.58</v>
          </cell>
          <cell r="H13">
            <v>137868.96000000834</v>
          </cell>
          <cell r="I13">
            <v>0.3368914703773187</v>
          </cell>
          <cell r="J13">
            <v>-40785981.03999999</v>
          </cell>
          <cell r="K13">
            <v>77.79623063029119</v>
          </cell>
          <cell r="L13">
            <v>-38775147.41999999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128866520.99</v>
          </cell>
          <cell r="H14">
            <v>5367163.530000001</v>
          </cell>
          <cell r="I14">
            <v>13.273558872264129</v>
          </cell>
          <cell r="J14">
            <v>-35067836.47</v>
          </cell>
          <cell r="K14">
            <v>80.60303543326786</v>
          </cell>
          <cell r="L14">
            <v>-31011479.010000005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18809202.91</v>
          </cell>
          <cell r="H15">
            <v>118973.58000000194</v>
          </cell>
          <cell r="I15">
            <v>1.8775914148189368</v>
          </cell>
          <cell r="J15">
            <v>-6217526.419999998</v>
          </cell>
          <cell r="K15">
            <v>78.95694716250875</v>
          </cell>
          <cell r="L15">
            <v>-5012897.09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8568305.52</v>
          </cell>
          <cell r="H16">
            <v>38061.63999999873</v>
          </cell>
          <cell r="I16">
            <v>1.3769869307646627</v>
          </cell>
          <cell r="J16">
            <v>-2726063.3600000013</v>
          </cell>
          <cell r="K16">
            <v>85.17930479146328</v>
          </cell>
          <cell r="L16">
            <v>-1490834.4800000004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60085097.71</v>
          </cell>
          <cell r="H17">
            <v>471639.8699999973</v>
          </cell>
          <cell r="I17">
            <v>2.681082824869758</v>
          </cell>
          <cell r="J17">
            <v>-17119755.130000003</v>
          </cell>
          <cell r="K17">
            <v>89.92548911955734</v>
          </cell>
          <cell r="L17">
            <v>-6731439.289999999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48380</v>
          </cell>
          <cell r="H18">
            <v>360</v>
          </cell>
          <cell r="I18">
            <v>5.106382978723404</v>
          </cell>
          <cell r="J18">
            <v>-6690</v>
          </cell>
          <cell r="K18">
            <v>170.95406360424028</v>
          </cell>
          <cell r="L18">
            <v>20080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1013814.27</v>
          </cell>
          <cell r="H19">
            <v>4842.109999999986</v>
          </cell>
          <cell r="I19">
            <v>2.4888129320757555</v>
          </cell>
          <cell r="J19">
            <v>-189712.89</v>
          </cell>
          <cell r="K19">
            <v>122.85083975570743</v>
          </cell>
          <cell r="L19">
            <v>188574.27000000002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27919074.8</v>
          </cell>
          <cell r="H20">
            <v>162181.87000000104</v>
          </cell>
          <cell r="I20">
            <v>1.7772512274212198</v>
          </cell>
          <cell r="J20">
            <v>-8963251.129999999</v>
          </cell>
          <cell r="K20">
            <v>89.15718155995941</v>
          </cell>
          <cell r="L20">
            <v>-3395368.1999999993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6291297.93</v>
          </cell>
          <cell r="H21">
            <v>5681.069999999367</v>
          </cell>
          <cell r="I21">
            <v>0.3491445112282512</v>
          </cell>
          <cell r="J21">
            <v>-1621458.9300000006</v>
          </cell>
          <cell r="K21">
            <v>98.15491125755902</v>
          </cell>
          <cell r="L21">
            <v>-118262.0700000003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13643880.75</v>
          </cell>
          <cell r="H22">
            <v>100147.38000000082</v>
          </cell>
          <cell r="I22">
            <v>2.4027584340467136</v>
          </cell>
          <cell r="J22">
            <v>-4067869.619999999</v>
          </cell>
          <cell r="K22">
            <v>88.15509714590533</v>
          </cell>
          <cell r="L22">
            <v>-1833251.25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1649455.64</v>
          </cell>
          <cell r="H23">
            <v>6070.629999999888</v>
          </cell>
          <cell r="I23">
            <v>0.9014626830209806</v>
          </cell>
          <cell r="J23">
            <v>-667349.3700000001</v>
          </cell>
          <cell r="K23">
            <v>85.07317108393715</v>
          </cell>
          <cell r="L23">
            <v>-289411.3600000001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9201568.5</v>
          </cell>
          <cell r="H24">
            <v>33590.140000000596</v>
          </cell>
          <cell r="I24">
            <v>1.0475826328427043</v>
          </cell>
          <cell r="J24">
            <v>-3172852.8599999994</v>
          </cell>
          <cell r="K24">
            <v>87.1302071546326</v>
          </cell>
          <cell r="L24">
            <v>-1359141.5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24713198.96</v>
          </cell>
          <cell r="H25">
            <v>115941.22000000253</v>
          </cell>
          <cell r="I25">
            <v>1.1173084424996236</v>
          </cell>
          <cell r="J25">
            <v>-10260890.779999997</v>
          </cell>
          <cell r="K25">
            <v>73.94159902379803</v>
          </cell>
          <cell r="L25">
            <v>-8709393.04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12731013.1</v>
          </cell>
          <cell r="H26">
            <v>116971.1099999994</v>
          </cell>
          <cell r="I26">
            <v>2.596124959050982</v>
          </cell>
          <cell r="J26">
            <v>-4388632.890000001</v>
          </cell>
          <cell r="K26">
            <v>84.36425427072474</v>
          </cell>
          <cell r="L26">
            <v>-2359516.9000000004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11701539.98</v>
          </cell>
          <cell r="H27">
            <v>35787.90000000037</v>
          </cell>
          <cell r="I27">
            <v>0.8054509203137543</v>
          </cell>
          <cell r="J27">
            <v>-4407425.1</v>
          </cell>
          <cell r="K27">
            <v>77.17489969407806</v>
          </cell>
          <cell r="L27">
            <v>-3460825.0199999996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68056.39</v>
          </cell>
          <cell r="H28">
            <v>900</v>
          </cell>
          <cell r="I28">
            <v>4.853060124022647</v>
          </cell>
          <cell r="J28">
            <v>-17645</v>
          </cell>
          <cell r="K28">
            <v>148.44888210273749</v>
          </cell>
          <cell r="L28">
            <v>22211.39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40780283.03</v>
          </cell>
          <cell r="H29">
            <v>217353.8200000003</v>
          </cell>
          <cell r="I29">
            <v>1.5879225326594186</v>
          </cell>
          <cell r="J29">
            <v>-13470582.18</v>
          </cell>
          <cell r="K29">
            <v>81.02700968339562</v>
          </cell>
          <cell r="L29">
            <v>-9548962.969999999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8762954.48</v>
          </cell>
          <cell r="H30">
            <v>31432.890000000596</v>
          </cell>
          <cell r="I30">
            <v>1.194818015119562</v>
          </cell>
          <cell r="J30">
            <v>-2599335.1099999994</v>
          </cell>
          <cell r="K30">
            <v>90.04746326459562</v>
          </cell>
          <cell r="L30">
            <v>-968529.5199999996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6593140.6</v>
          </cell>
          <cell r="H31">
            <v>53503.359999999404</v>
          </cell>
          <cell r="I31">
            <v>1.8608912866020209</v>
          </cell>
          <cell r="J31">
            <v>-2821643.6400000006</v>
          </cell>
          <cell r="K31">
            <v>71.49219783344115</v>
          </cell>
          <cell r="L31">
            <v>-2629041.4000000004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7903732.14</v>
          </cell>
          <cell r="H32">
            <v>43234.699999999255</v>
          </cell>
          <cell r="I32">
            <v>1.5713012652633436</v>
          </cell>
          <cell r="J32">
            <v>-2708287.3000000007</v>
          </cell>
          <cell r="K32">
            <v>83.56314300682092</v>
          </cell>
          <cell r="L32">
            <v>-1554662.8600000003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13066626.77</v>
          </cell>
          <cell r="H33">
            <v>102769.93999999948</v>
          </cell>
          <cell r="I33">
            <v>2.0896634291809555</v>
          </cell>
          <cell r="J33">
            <v>-4815244.0600000005</v>
          </cell>
          <cell r="K33">
            <v>85.96867675643753</v>
          </cell>
          <cell r="L33">
            <v>-2132661.2300000004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148577.99</v>
          </cell>
          <cell r="H34">
            <v>270</v>
          </cell>
          <cell r="I34">
            <v>1.2980769230769231</v>
          </cell>
          <cell r="J34">
            <v>-20530</v>
          </cell>
          <cell r="K34">
            <v>208.09242296918765</v>
          </cell>
          <cell r="L34">
            <v>77177.98999999999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1495426.67</v>
          </cell>
          <cell r="H35">
            <v>8371.199999999953</v>
          </cell>
          <cell r="I35">
            <v>1.6228602446542375</v>
          </cell>
          <cell r="J35">
            <v>-507458.80000000005</v>
          </cell>
          <cell r="K35">
            <v>86.25920503817683</v>
          </cell>
          <cell r="L35">
            <v>-238216.33000000007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2999403.33</v>
          </cell>
          <cell r="H36">
            <v>2894</v>
          </cell>
          <cell r="I36">
            <v>0.16644380221139055</v>
          </cell>
          <cell r="J36">
            <v>-1735831</v>
          </cell>
          <cell r="K36">
            <v>65.25283498386956</v>
          </cell>
          <cell r="L36">
            <v>-1597183.67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9498892.21</v>
          </cell>
          <cell r="H37">
            <v>53403.44000000134</v>
          </cell>
          <cell r="I37">
            <v>1.7973742524886087</v>
          </cell>
          <cell r="J37">
            <v>-2917788.5599999987</v>
          </cell>
          <cell r="K37">
            <v>80.00105285241648</v>
          </cell>
          <cell r="L37">
            <v>-2374566.789999999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4506790.27</v>
          </cell>
          <cell r="H38">
            <v>12052.859999999404</v>
          </cell>
          <cell r="I38">
            <v>0.7686336681144631</v>
          </cell>
          <cell r="J38">
            <v>-1556036.1400000006</v>
          </cell>
          <cell r="K38">
            <v>89.42682949575762</v>
          </cell>
          <cell r="L38">
            <v>-532849.7300000004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3562630.19</v>
          </cell>
          <cell r="H39">
            <v>66080.16000000015</v>
          </cell>
          <cell r="I39">
            <v>4.180172064777337</v>
          </cell>
          <cell r="J39">
            <v>-1514719.8399999999</v>
          </cell>
          <cell r="K39">
            <v>75.42033130808477</v>
          </cell>
          <cell r="L39">
            <v>-1161069.81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4477319.75</v>
          </cell>
          <cell r="H40">
            <v>5099.780000000261</v>
          </cell>
          <cell r="I40">
            <v>0.36511341198169633</v>
          </cell>
          <cell r="J40">
            <v>-1391666.2199999997</v>
          </cell>
          <cell r="K40">
            <v>117.20904154615879</v>
          </cell>
          <cell r="L40">
            <v>657375.75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7221266.32</v>
          </cell>
          <cell r="H41">
            <v>12132.010000000708</v>
          </cell>
          <cell r="I41">
            <v>0.8567247043271701</v>
          </cell>
          <cell r="J41">
            <v>-1403959.9899999993</v>
          </cell>
          <cell r="K41">
            <v>100.82687723967108</v>
          </cell>
          <cell r="L41">
            <v>59221.3200000003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6796367.56</v>
          </cell>
          <cell r="H42">
            <v>55166.23999999929</v>
          </cell>
          <cell r="I42">
            <v>2.254451179243712</v>
          </cell>
          <cell r="J42">
            <v>-2391825.7600000007</v>
          </cell>
          <cell r="K42">
            <v>75.6474183931937</v>
          </cell>
          <cell r="L42">
            <v>-2187901.4400000004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10871257.5</v>
          </cell>
          <cell r="H43">
            <v>60454.0700000003</v>
          </cell>
          <cell r="I43">
            <v>1.498544439944026</v>
          </cell>
          <cell r="J43">
            <v>-3973731.9299999997</v>
          </cell>
          <cell r="K43">
            <v>76.43542410777061</v>
          </cell>
          <cell r="L43">
            <v>-3351542.5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5207699.04</v>
          </cell>
          <cell r="H44">
            <v>86821.4299999997</v>
          </cell>
          <cell r="I44">
            <v>3.29023220349837</v>
          </cell>
          <cell r="J44">
            <v>-2551941.5700000003</v>
          </cell>
          <cell r="K44">
            <v>68.52145419139222</v>
          </cell>
          <cell r="L44">
            <v>-2392400.96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6698414.65</v>
          </cell>
          <cell r="H45">
            <v>24012.60000000056</v>
          </cell>
          <cell r="I45">
            <v>1.528705483899754</v>
          </cell>
          <cell r="J45">
            <v>-1546767.3999999994</v>
          </cell>
          <cell r="K45">
            <v>96.66646390767237</v>
          </cell>
          <cell r="L45">
            <v>-230994.34999999963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2141170.45</v>
          </cell>
          <cell r="H46">
            <v>7411.030000000261</v>
          </cell>
          <cell r="I46">
            <v>1.2369425560928498</v>
          </cell>
          <cell r="J46">
            <v>-591729.9699999997</v>
          </cell>
          <cell r="K46">
            <v>81.43094266402123</v>
          </cell>
          <cell r="L46">
            <v>-488260.5499999998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1747999.4</v>
          </cell>
          <cell r="H47">
            <v>2201.9499999999534</v>
          </cell>
          <cell r="I47">
            <v>0.33286018345516616</v>
          </cell>
          <cell r="J47">
            <v>-659322.05</v>
          </cell>
          <cell r="K47">
            <v>89.53337116819576</v>
          </cell>
          <cell r="L47">
            <v>-204344.6000000001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2057957.36</v>
          </cell>
          <cell r="H48">
            <v>1520.0900000000838</v>
          </cell>
          <cell r="I48">
            <v>0.10809790245595867</v>
          </cell>
          <cell r="J48">
            <v>-1404695.91</v>
          </cell>
          <cell r="K48">
            <v>61.28316625532443</v>
          </cell>
          <cell r="L48">
            <v>-1300154.64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4800201.37</v>
          </cell>
          <cell r="H49">
            <v>17312.12999999989</v>
          </cell>
          <cell r="I49">
            <v>1.2126737181283194</v>
          </cell>
          <cell r="J49">
            <v>-1410287.87</v>
          </cell>
          <cell r="K49">
            <v>89.22290794998523</v>
          </cell>
          <cell r="L49">
            <v>-579808.6299999999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2199674.94</v>
          </cell>
          <cell r="H50">
            <v>8272.10999999987</v>
          </cell>
          <cell r="I50">
            <v>1.0939773854393797</v>
          </cell>
          <cell r="J50">
            <v>-747877.8900000001</v>
          </cell>
          <cell r="K50">
            <v>74.99744084555063</v>
          </cell>
          <cell r="L50">
            <v>-733325.06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2106141.41</v>
          </cell>
          <cell r="H51">
            <v>5243.89000000013</v>
          </cell>
          <cell r="I51">
            <v>0.8918938685262574</v>
          </cell>
          <cell r="J51">
            <v>-582706.1099999999</v>
          </cell>
          <cell r="K51">
            <v>99.67163618982718</v>
          </cell>
          <cell r="L51">
            <v>-6938.589999999851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11611114.79</v>
          </cell>
          <cell r="H52">
            <v>64462.43999999948</v>
          </cell>
          <cell r="I52">
            <v>1.7246783406685882</v>
          </cell>
          <cell r="J52">
            <v>-3673187.5600000005</v>
          </cell>
          <cell r="K52">
            <v>92.30041090010094</v>
          </cell>
          <cell r="L52">
            <v>-968585.2100000009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14284173.75</v>
          </cell>
          <cell r="H53">
            <v>111895.98000000045</v>
          </cell>
          <cell r="I53">
            <v>2.4632449299689156</v>
          </cell>
          <cell r="J53">
            <v>-4430729.02</v>
          </cell>
          <cell r="K53">
            <v>86.53954331619809</v>
          </cell>
          <cell r="L53">
            <v>-2221776.25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6708758.88</v>
          </cell>
          <cell r="H54">
            <v>17052.070000000298</v>
          </cell>
          <cell r="I54">
            <v>0.7276636511052444</v>
          </cell>
          <cell r="J54">
            <v>-2326347.9299999997</v>
          </cell>
          <cell r="K54">
            <v>95.2157494127749</v>
          </cell>
          <cell r="L54">
            <v>-337091.1200000001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13955203.5</v>
          </cell>
          <cell r="H55">
            <v>62771.289999999106</v>
          </cell>
          <cell r="I55">
            <v>2.377689571107976</v>
          </cell>
          <cell r="J55">
            <v>-2577240.710000001</v>
          </cell>
          <cell r="K55">
            <v>130.5097821991368</v>
          </cell>
          <cell r="L55">
            <v>3262362.5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15602721.08</v>
          </cell>
          <cell r="H56">
            <v>122852.81000000052</v>
          </cell>
          <cell r="I56">
            <v>2.713108530692661</v>
          </cell>
          <cell r="J56">
            <v>-4405267.1899999995</v>
          </cell>
          <cell r="K56">
            <v>81.77867515968302</v>
          </cell>
          <cell r="L56">
            <v>-3476483.92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2060862.64</v>
          </cell>
          <cell r="H57">
            <v>23344.899999999907</v>
          </cell>
          <cell r="I57">
            <v>2.778612270937568</v>
          </cell>
          <cell r="J57">
            <v>-816819.1000000001</v>
          </cell>
          <cell r="K57">
            <v>73.0953729424817</v>
          </cell>
          <cell r="L57">
            <v>-758553.3600000001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12032157</v>
          </cell>
          <cell r="H58">
            <v>67998.68999999948</v>
          </cell>
          <cell r="I58">
            <v>1.844508967334459</v>
          </cell>
          <cell r="J58">
            <v>-3618548.3100000005</v>
          </cell>
          <cell r="K58">
            <v>86.94674783517563</v>
          </cell>
          <cell r="L58">
            <v>-1806379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2758394.94</v>
          </cell>
          <cell r="H59">
            <v>12687</v>
          </cell>
          <cell r="I59">
            <v>1.794422820158863</v>
          </cell>
          <cell r="J59">
            <v>-694337</v>
          </cell>
          <cell r="K59">
            <v>85.05437211849419</v>
          </cell>
          <cell r="L59">
            <v>-484701.06000000006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3261153.68</v>
          </cell>
          <cell r="H60">
            <v>49364.950000000186</v>
          </cell>
          <cell r="I60">
            <v>5.90207436633192</v>
          </cell>
          <cell r="J60">
            <v>-787035.0499999998</v>
          </cell>
          <cell r="K60">
            <v>126.68118245736706</v>
          </cell>
          <cell r="L60">
            <v>686853.6800000002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1747914.73</v>
          </cell>
          <cell r="H61">
            <v>6004.139999999898</v>
          </cell>
          <cell r="I61">
            <v>1.1487263669027388</v>
          </cell>
          <cell r="J61">
            <v>-516673.8600000001</v>
          </cell>
          <cell r="K61">
            <v>77.67815986216343</v>
          </cell>
          <cell r="L61">
            <v>-502286.27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1815583.1</v>
          </cell>
          <cell r="H62">
            <v>5930.820000000065</v>
          </cell>
          <cell r="I62">
            <v>0.8024381003923778</v>
          </cell>
          <cell r="J62">
            <v>-733169.1799999999</v>
          </cell>
          <cell r="K62">
            <v>79.59941689683897</v>
          </cell>
          <cell r="L62">
            <v>-465316.8999999999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1792492.15</v>
          </cell>
          <cell r="H63">
            <v>37403.35999999987</v>
          </cell>
          <cell r="I63">
            <v>7.155045862784645</v>
          </cell>
          <cell r="J63">
            <v>-485351.64000000013</v>
          </cell>
          <cell r="K63">
            <v>112.09542442296399</v>
          </cell>
          <cell r="L63">
            <v>193415.1499999999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3190169.6</v>
          </cell>
          <cell r="H64">
            <v>3131.3799999998882</v>
          </cell>
          <cell r="I64">
            <v>0.3907777167673199</v>
          </cell>
          <cell r="J64">
            <v>-798188.6200000001</v>
          </cell>
          <cell r="K64">
            <v>115.5213974811156</v>
          </cell>
          <cell r="L64">
            <v>428629.6000000001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2164666.61</v>
          </cell>
          <cell r="H65">
            <v>1726.279999999795</v>
          </cell>
          <cell r="I65">
            <v>0.2868670754606901</v>
          </cell>
          <cell r="J65">
            <v>-600043.7200000002</v>
          </cell>
          <cell r="K65">
            <v>87.09985675600639</v>
          </cell>
          <cell r="L65">
            <v>-320603.39000000013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6508394.05</v>
          </cell>
          <cell r="H66">
            <v>34065.70999999996</v>
          </cell>
          <cell r="I66">
            <v>1.855298450927519</v>
          </cell>
          <cell r="J66">
            <v>-1802065.29</v>
          </cell>
          <cell r="K66">
            <v>98.02661906207098</v>
          </cell>
          <cell r="L66">
            <v>-131020.95000000019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10910302.42</v>
          </cell>
          <cell r="H67">
            <v>80153.56000000052</v>
          </cell>
          <cell r="I67">
            <v>1.709857257259062</v>
          </cell>
          <cell r="J67">
            <v>-4607580.4399999995</v>
          </cell>
          <cell r="K67">
            <v>72.2268531599266</v>
          </cell>
          <cell r="L67">
            <v>-4195301.58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15476514.15</v>
          </cell>
          <cell r="H68">
            <v>67706.38000000082</v>
          </cell>
          <cell r="I68">
            <v>1.3677868667662911</v>
          </cell>
          <cell r="J68">
            <v>-4882361.619999999</v>
          </cell>
          <cell r="K68">
            <v>76.61378967748132</v>
          </cell>
          <cell r="L68">
            <v>-4724175.85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3276684.13</v>
          </cell>
          <cell r="H69">
            <v>61524.779999999795</v>
          </cell>
          <cell r="I69">
            <v>5.754281705948353</v>
          </cell>
          <cell r="J69">
            <v>-1007675.2200000002</v>
          </cell>
          <cell r="K69">
            <v>79.54468307722186</v>
          </cell>
          <cell r="L69">
            <v>-842615.8700000001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1447529.58</v>
          </cell>
          <cell r="H70">
            <v>5611.380000000121</v>
          </cell>
          <cell r="I70">
            <v>0.7402778327462859</v>
          </cell>
          <cell r="J70">
            <v>-752398.6199999999</v>
          </cell>
          <cell r="K70">
            <v>81.34245061953865</v>
          </cell>
          <cell r="L70">
            <v>-332020.4199999999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880598.73</v>
          </cell>
          <cell r="H71">
            <v>3936.640000000014</v>
          </cell>
          <cell r="I71">
            <v>0.6835014028946881</v>
          </cell>
          <cell r="J71">
            <v>-572015.36</v>
          </cell>
          <cell r="K71">
            <v>60.81491341838869</v>
          </cell>
          <cell r="L71">
            <v>-567399.27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2455107493.69</v>
          </cell>
          <cell r="H72">
            <v>17943229.579999957</v>
          </cell>
          <cell r="I72">
            <v>2.3327090780538153</v>
          </cell>
          <cell r="J72">
            <v>-751258114.4199996</v>
          </cell>
          <cell r="K72">
            <v>81.1087624602378</v>
          </cell>
          <cell r="L72">
            <v>-571825009.31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0" sqref="M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03.04.2018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535966140</v>
      </c>
      <c r="D10" s="33">
        <f>'[1]вспомогат'!D10</f>
        <v>129235240</v>
      </c>
      <c r="E10" s="33">
        <f>'[1]вспомогат'!G10</f>
        <v>476424524.76</v>
      </c>
      <c r="F10" s="33">
        <f>'[1]вспомогат'!H10</f>
        <v>2350914.9900000095</v>
      </c>
      <c r="G10" s="34">
        <f>'[1]вспомогат'!I10</f>
        <v>1.81909747681825</v>
      </c>
      <c r="H10" s="35">
        <f>'[1]вспомогат'!J10</f>
        <v>-126884325.00999999</v>
      </c>
      <c r="I10" s="36">
        <f>'[1]вспомогат'!K10</f>
        <v>88.89078790686293</v>
      </c>
      <c r="J10" s="37">
        <f>'[1]вспомогат'!L10</f>
        <v>-59541615.24000001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1475055000</v>
      </c>
      <c r="D12" s="38">
        <f>'[1]вспомогат'!D11</f>
        <v>368905000</v>
      </c>
      <c r="E12" s="33">
        <f>'[1]вспомогат'!G11</f>
        <v>1134710728.6</v>
      </c>
      <c r="F12" s="38">
        <f>'[1]вспомогат'!H11</f>
        <v>6317987.319999933</v>
      </c>
      <c r="G12" s="39">
        <f>'[1]вспомогат'!I11</f>
        <v>1.7126326073108071</v>
      </c>
      <c r="H12" s="35">
        <f>'[1]вспомогат'!J11</f>
        <v>-362587012.68000007</v>
      </c>
      <c r="I12" s="36">
        <f>'[1]вспомогат'!K11</f>
        <v>76.9266724698401</v>
      </c>
      <c r="J12" s="37">
        <f>'[1]вспомогат'!L11</f>
        <v>-340344271.4000001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112314820</v>
      </c>
      <c r="D13" s="38">
        <f>'[1]вспомогат'!D12</f>
        <v>29536339</v>
      </c>
      <c r="E13" s="33">
        <f>'[1]вспомогат'!G12</f>
        <v>95674488.36</v>
      </c>
      <c r="F13" s="38">
        <f>'[1]вспомогат'!H12</f>
        <v>841508</v>
      </c>
      <c r="G13" s="39">
        <f>'[1]вспомогат'!I12</f>
        <v>2.8490599325799995</v>
      </c>
      <c r="H13" s="35">
        <f>'[1]вспомогат'!J12</f>
        <v>-28694831</v>
      </c>
      <c r="I13" s="36">
        <f>'[1]вспомогат'!K12</f>
        <v>85.18420664343316</v>
      </c>
      <c r="J13" s="37">
        <f>'[1]вспомогат'!L12</f>
        <v>-16640331.64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174633175</v>
      </c>
      <c r="D14" s="38">
        <f>'[1]вспомогат'!D13</f>
        <v>40923850</v>
      </c>
      <c r="E14" s="33">
        <f>'[1]вспомогат'!G13</f>
        <v>135858027.58</v>
      </c>
      <c r="F14" s="38">
        <f>'[1]вспомогат'!H13</f>
        <v>137868.96000000834</v>
      </c>
      <c r="G14" s="39">
        <f>'[1]вспомогат'!I13</f>
        <v>0.3368914703773187</v>
      </c>
      <c r="H14" s="35">
        <f>'[1]вспомогат'!J13</f>
        <v>-40785981.03999999</v>
      </c>
      <c r="I14" s="36">
        <f>'[1]вспомогат'!K13</f>
        <v>77.79623063029119</v>
      </c>
      <c r="J14" s="37">
        <f>'[1]вспомогат'!L13</f>
        <v>-38775147.41999999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159878000</v>
      </c>
      <c r="D15" s="38">
        <f>'[1]вспомогат'!D14</f>
        <v>40435000</v>
      </c>
      <c r="E15" s="33">
        <f>'[1]вспомогат'!G14</f>
        <v>128866520.99</v>
      </c>
      <c r="F15" s="38">
        <f>'[1]вспомогат'!H14</f>
        <v>5367163.530000001</v>
      </c>
      <c r="G15" s="39">
        <f>'[1]вспомогат'!I14</f>
        <v>13.273558872264129</v>
      </c>
      <c r="H15" s="35">
        <f>'[1]вспомогат'!J14</f>
        <v>-35067836.47</v>
      </c>
      <c r="I15" s="36">
        <f>'[1]вспомогат'!K14</f>
        <v>80.60303543326786</v>
      </c>
      <c r="J15" s="37">
        <f>'[1]вспомогат'!L14</f>
        <v>-31011479.010000005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23822100</v>
      </c>
      <c r="D16" s="38">
        <f>'[1]вспомогат'!D15</f>
        <v>6336500</v>
      </c>
      <c r="E16" s="33">
        <f>'[1]вспомогат'!G15</f>
        <v>18809202.91</v>
      </c>
      <c r="F16" s="38">
        <f>'[1]вспомогат'!H15</f>
        <v>118973.58000000194</v>
      </c>
      <c r="G16" s="39">
        <f>'[1]вспомогат'!I15</f>
        <v>1.8775914148189368</v>
      </c>
      <c r="H16" s="35">
        <f>'[1]вспомогат'!J15</f>
        <v>-6217526.419999998</v>
      </c>
      <c r="I16" s="36">
        <f>'[1]вспомогат'!K15</f>
        <v>78.95694716250875</v>
      </c>
      <c r="J16" s="37">
        <f>'[1]вспомогат'!L15</f>
        <v>-5012897.09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1945703095</v>
      </c>
      <c r="D17" s="41">
        <f>SUM(D12:D16)</f>
        <v>486136689</v>
      </c>
      <c r="E17" s="41">
        <f>SUM(E12:E16)</f>
        <v>1513918968.4399998</v>
      </c>
      <c r="F17" s="41">
        <f>SUM(F12:F16)</f>
        <v>12783501.389999945</v>
      </c>
      <c r="G17" s="42">
        <f>F17/D17*100</f>
        <v>2.6296104941793326</v>
      </c>
      <c r="H17" s="41">
        <f>SUM(H12:H16)</f>
        <v>-473353187.6100001</v>
      </c>
      <c r="I17" s="43">
        <f>E17/C17*100</f>
        <v>77.80832401050375</v>
      </c>
      <c r="J17" s="41">
        <f>SUM(J12:J16)</f>
        <v>-431784126.56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10059140</v>
      </c>
      <c r="D18" s="45">
        <f>'[1]вспомогат'!D16</f>
        <v>2764125</v>
      </c>
      <c r="E18" s="44">
        <f>'[1]вспомогат'!G16</f>
        <v>8568305.52</v>
      </c>
      <c r="F18" s="45">
        <f>'[1]вспомогат'!H16</f>
        <v>38061.63999999873</v>
      </c>
      <c r="G18" s="46">
        <f>'[1]вспомогат'!I16</f>
        <v>1.3769869307646627</v>
      </c>
      <c r="H18" s="47">
        <f>'[1]вспомогат'!J16</f>
        <v>-2726063.3600000013</v>
      </c>
      <c r="I18" s="48">
        <f>'[1]вспомогат'!K16</f>
        <v>85.17930479146328</v>
      </c>
      <c r="J18" s="49">
        <f>'[1]вспомогат'!L16</f>
        <v>-1490834.4800000004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66816537</v>
      </c>
      <c r="D19" s="38">
        <f>'[1]вспомогат'!D17</f>
        <v>17591395</v>
      </c>
      <c r="E19" s="33">
        <f>'[1]вспомогат'!G17</f>
        <v>60085097.71</v>
      </c>
      <c r="F19" s="38">
        <f>'[1]вспомогат'!H17</f>
        <v>471639.8699999973</v>
      </c>
      <c r="G19" s="39">
        <f>'[1]вспомогат'!I17</f>
        <v>2.681082824869758</v>
      </c>
      <c r="H19" s="35">
        <f>'[1]вспомогат'!J17</f>
        <v>-17119755.130000003</v>
      </c>
      <c r="I19" s="36">
        <f>'[1]вспомогат'!K17</f>
        <v>89.92548911955734</v>
      </c>
      <c r="J19" s="37">
        <f>'[1]вспомогат'!L17</f>
        <v>-6731439.289999999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28300</v>
      </c>
      <c r="D20" s="38">
        <f>'[1]вспомогат'!D18</f>
        <v>7050</v>
      </c>
      <c r="E20" s="33">
        <f>'[1]вспомогат'!G18</f>
        <v>48380</v>
      </c>
      <c r="F20" s="38">
        <f>'[1]вспомогат'!H18</f>
        <v>360</v>
      </c>
      <c r="G20" s="39">
        <f>'[1]вспомогат'!I18</f>
        <v>5.106382978723404</v>
      </c>
      <c r="H20" s="35">
        <f>'[1]вспомогат'!J18</f>
        <v>-6690</v>
      </c>
      <c r="I20" s="36">
        <f>'[1]вспомогат'!K18</f>
        <v>170.95406360424028</v>
      </c>
      <c r="J20" s="37">
        <f>'[1]вспомогат'!L18</f>
        <v>20080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825240</v>
      </c>
      <c r="D21" s="38">
        <f>'[1]вспомогат'!D19</f>
        <v>194555</v>
      </c>
      <c r="E21" s="33">
        <f>'[1]вспомогат'!G19</f>
        <v>1013814.27</v>
      </c>
      <c r="F21" s="38">
        <f>'[1]вспомогат'!H19</f>
        <v>4842.109999999986</v>
      </c>
      <c r="G21" s="39">
        <f>'[1]вспомогат'!I19</f>
        <v>2.4888129320757555</v>
      </c>
      <c r="H21" s="35">
        <f>'[1]вспомогат'!J19</f>
        <v>-189712.89</v>
      </c>
      <c r="I21" s="36">
        <f>'[1]вспомогат'!K19</f>
        <v>122.85083975570743</v>
      </c>
      <c r="J21" s="37">
        <f>'[1]вспомогат'!L19</f>
        <v>188574.27000000002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31314443</v>
      </c>
      <c r="D22" s="38">
        <f>'[1]вспомогат'!D20</f>
        <v>9125433</v>
      </c>
      <c r="E22" s="33">
        <f>'[1]вспомогат'!G20</f>
        <v>27919074.8</v>
      </c>
      <c r="F22" s="38">
        <f>'[1]вспомогат'!H20</f>
        <v>162181.87000000104</v>
      </c>
      <c r="G22" s="39">
        <f>'[1]вспомогат'!I20</f>
        <v>1.7772512274212198</v>
      </c>
      <c r="H22" s="35">
        <f>'[1]вспомогат'!J20</f>
        <v>-8963251.129999999</v>
      </c>
      <c r="I22" s="36">
        <f>'[1]вспомогат'!K20</f>
        <v>89.15718155995941</v>
      </c>
      <c r="J22" s="37">
        <f>'[1]вспомогат'!L20</f>
        <v>-3395368.1999999993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6409560</v>
      </c>
      <c r="D23" s="38">
        <f>'[1]вспомогат'!D21</f>
        <v>1627140</v>
      </c>
      <c r="E23" s="33">
        <f>'[1]вспомогат'!G21</f>
        <v>6291297.93</v>
      </c>
      <c r="F23" s="38">
        <f>'[1]вспомогат'!H21</f>
        <v>5681.069999999367</v>
      </c>
      <c r="G23" s="39">
        <f>'[1]вспомогат'!I21</f>
        <v>0.3491445112282512</v>
      </c>
      <c r="H23" s="35">
        <f>'[1]вспомогат'!J21</f>
        <v>-1621458.9300000006</v>
      </c>
      <c r="I23" s="36">
        <f>'[1]вспомогат'!K21</f>
        <v>98.15491125755902</v>
      </c>
      <c r="J23" s="37">
        <f>'[1]вспомогат'!L21</f>
        <v>-118262.0700000003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15477132</v>
      </c>
      <c r="D24" s="38">
        <f>'[1]вспомогат'!D22</f>
        <v>4168017</v>
      </c>
      <c r="E24" s="33">
        <f>'[1]вспомогат'!G22</f>
        <v>13643880.75</v>
      </c>
      <c r="F24" s="38">
        <f>'[1]вспомогат'!H22</f>
        <v>100147.38000000082</v>
      </c>
      <c r="G24" s="39">
        <f>'[1]вспомогат'!I22</f>
        <v>2.4027584340467136</v>
      </c>
      <c r="H24" s="35">
        <f>'[1]вспомогат'!J22</f>
        <v>-4067869.619999999</v>
      </c>
      <c r="I24" s="36">
        <f>'[1]вспомогат'!K22</f>
        <v>88.15509714590533</v>
      </c>
      <c r="J24" s="37">
        <f>'[1]вспомогат'!L22</f>
        <v>-1833251.25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1938867</v>
      </c>
      <c r="D25" s="38">
        <f>'[1]вспомогат'!D23</f>
        <v>673420</v>
      </c>
      <c r="E25" s="33">
        <f>'[1]вспомогат'!G23</f>
        <v>1649455.64</v>
      </c>
      <c r="F25" s="38">
        <f>'[1]вспомогат'!H23</f>
        <v>6070.629999999888</v>
      </c>
      <c r="G25" s="39">
        <f>'[1]вспомогат'!I23</f>
        <v>0.9014626830209806</v>
      </c>
      <c r="H25" s="35">
        <f>'[1]вспомогат'!J23</f>
        <v>-667349.3700000001</v>
      </c>
      <c r="I25" s="36">
        <f>'[1]вспомогат'!K23</f>
        <v>85.07317108393715</v>
      </c>
      <c r="J25" s="37">
        <f>'[1]вспомогат'!L23</f>
        <v>-289411.3600000001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10560710</v>
      </c>
      <c r="D26" s="38">
        <f>'[1]вспомогат'!D24</f>
        <v>3206443</v>
      </c>
      <c r="E26" s="33">
        <f>'[1]вспомогат'!G24</f>
        <v>9201568.5</v>
      </c>
      <c r="F26" s="38">
        <f>'[1]вспомогат'!H24</f>
        <v>33590.140000000596</v>
      </c>
      <c r="G26" s="39">
        <f>'[1]вспомогат'!I24</f>
        <v>1.0475826328427043</v>
      </c>
      <c r="H26" s="35">
        <f>'[1]вспомогат'!J24</f>
        <v>-3172852.8599999994</v>
      </c>
      <c r="I26" s="36">
        <f>'[1]вспомогат'!K24</f>
        <v>87.1302071546326</v>
      </c>
      <c r="J26" s="37">
        <f>'[1]вспомогат'!L24</f>
        <v>-1359141.5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33422592</v>
      </c>
      <c r="D27" s="38">
        <f>'[1]вспомогат'!D25</f>
        <v>10376832</v>
      </c>
      <c r="E27" s="33">
        <f>'[1]вспомогат'!G25</f>
        <v>24713198.96</v>
      </c>
      <c r="F27" s="38">
        <f>'[1]вспомогат'!H25</f>
        <v>115941.22000000253</v>
      </c>
      <c r="G27" s="39">
        <f>'[1]вспомогат'!I25</f>
        <v>1.1173084424996236</v>
      </c>
      <c r="H27" s="35">
        <f>'[1]вспомогат'!J25</f>
        <v>-10260890.779999997</v>
      </c>
      <c r="I27" s="36">
        <f>'[1]вспомогат'!K25</f>
        <v>73.94159902379803</v>
      </c>
      <c r="J27" s="37">
        <f>'[1]вспомогат'!L25</f>
        <v>-8709393.04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15090530</v>
      </c>
      <c r="D28" s="38">
        <f>'[1]вспомогат'!D26</f>
        <v>4505604</v>
      </c>
      <c r="E28" s="33">
        <f>'[1]вспомогат'!G26</f>
        <v>12731013.1</v>
      </c>
      <c r="F28" s="38">
        <f>'[1]вспомогат'!H26</f>
        <v>116971.1099999994</v>
      </c>
      <c r="G28" s="39">
        <f>'[1]вспомогат'!I26</f>
        <v>2.596124959050982</v>
      </c>
      <c r="H28" s="35">
        <f>'[1]вспомогат'!J26</f>
        <v>-4388632.890000001</v>
      </c>
      <c r="I28" s="36">
        <f>'[1]вспомогат'!K26</f>
        <v>84.36425427072474</v>
      </c>
      <c r="J28" s="37">
        <f>'[1]вспомогат'!L26</f>
        <v>-2359516.9000000004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15162365</v>
      </c>
      <c r="D29" s="38">
        <f>'[1]вспомогат'!D27</f>
        <v>4443213</v>
      </c>
      <c r="E29" s="33">
        <f>'[1]вспомогат'!G27</f>
        <v>11701539.98</v>
      </c>
      <c r="F29" s="38">
        <f>'[1]вспомогат'!H27</f>
        <v>35787.90000000037</v>
      </c>
      <c r="G29" s="39">
        <f>'[1]вспомогат'!I27</f>
        <v>0.8054509203137543</v>
      </c>
      <c r="H29" s="35">
        <f>'[1]вспомогат'!J27</f>
        <v>-4407425.1</v>
      </c>
      <c r="I29" s="36">
        <f>'[1]вспомогат'!K27</f>
        <v>77.17489969407806</v>
      </c>
      <c r="J29" s="37">
        <f>'[1]вспомогат'!L27</f>
        <v>-3460825.0199999996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45845</v>
      </c>
      <c r="D30" s="38">
        <f>'[1]вспомогат'!D28</f>
        <v>18545</v>
      </c>
      <c r="E30" s="33">
        <f>'[1]вспомогат'!G28</f>
        <v>68056.39</v>
      </c>
      <c r="F30" s="38">
        <f>'[1]вспомогат'!H28</f>
        <v>900</v>
      </c>
      <c r="G30" s="39">
        <f>'[1]вспомогат'!I28</f>
        <v>4.853060124022647</v>
      </c>
      <c r="H30" s="35">
        <f>'[1]вспомогат'!J28</f>
        <v>-17645</v>
      </c>
      <c r="I30" s="36">
        <f>'[1]вспомогат'!K28</f>
        <v>148.44888210273749</v>
      </c>
      <c r="J30" s="37">
        <f>'[1]вспомогат'!L28</f>
        <v>22211.39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50329246</v>
      </c>
      <c r="D31" s="38">
        <f>'[1]вспомогат'!D29</f>
        <v>13687936</v>
      </c>
      <c r="E31" s="33">
        <f>'[1]вспомогат'!G29</f>
        <v>40780283.03</v>
      </c>
      <c r="F31" s="38">
        <f>'[1]вспомогат'!H29</f>
        <v>217353.8200000003</v>
      </c>
      <c r="G31" s="39">
        <f>'[1]вспомогат'!I29</f>
        <v>1.5879225326594186</v>
      </c>
      <c r="H31" s="35">
        <f>'[1]вспомогат'!J29</f>
        <v>-13470582.18</v>
      </c>
      <c r="I31" s="36">
        <f>'[1]вспомогат'!K29</f>
        <v>81.02700968339562</v>
      </c>
      <c r="J31" s="37">
        <f>'[1]вспомогат'!L29</f>
        <v>-9548962.969999999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9731484</v>
      </c>
      <c r="D32" s="38">
        <f>'[1]вспомогат'!D30</f>
        <v>2630768</v>
      </c>
      <c r="E32" s="33">
        <f>'[1]вспомогат'!G30</f>
        <v>8762954.48</v>
      </c>
      <c r="F32" s="38">
        <f>'[1]вспомогат'!H30</f>
        <v>31432.890000000596</v>
      </c>
      <c r="G32" s="39">
        <f>'[1]вспомогат'!I30</f>
        <v>1.194818015119562</v>
      </c>
      <c r="H32" s="35">
        <f>'[1]вспомогат'!J30</f>
        <v>-2599335.1099999994</v>
      </c>
      <c r="I32" s="36">
        <f>'[1]вспомогат'!K30</f>
        <v>90.04746326459562</v>
      </c>
      <c r="J32" s="37">
        <f>'[1]вспомогат'!L30</f>
        <v>-968529.5199999996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9222182</v>
      </c>
      <c r="D33" s="38">
        <f>'[1]вспомогат'!D31</f>
        <v>2875147</v>
      </c>
      <c r="E33" s="33">
        <f>'[1]вспомогат'!G31</f>
        <v>6593140.6</v>
      </c>
      <c r="F33" s="38">
        <f>'[1]вспомогат'!H31</f>
        <v>53503.359999999404</v>
      </c>
      <c r="G33" s="39">
        <f>'[1]вспомогат'!I31</f>
        <v>1.8608912866020209</v>
      </c>
      <c r="H33" s="35">
        <f>'[1]вспомогат'!J31</f>
        <v>-2821643.6400000006</v>
      </c>
      <c r="I33" s="36">
        <f>'[1]вспомогат'!K31</f>
        <v>71.49219783344115</v>
      </c>
      <c r="J33" s="37">
        <f>'[1]вспомогат'!L31</f>
        <v>-2629041.4000000004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9458395</v>
      </c>
      <c r="D34" s="38">
        <f>'[1]вспомогат'!D32</f>
        <v>2751522</v>
      </c>
      <c r="E34" s="33">
        <f>'[1]вспомогат'!G32</f>
        <v>7903732.14</v>
      </c>
      <c r="F34" s="38">
        <f>'[1]вспомогат'!H32</f>
        <v>43234.699999999255</v>
      </c>
      <c r="G34" s="39">
        <f>'[1]вспомогат'!I32</f>
        <v>1.5713012652633436</v>
      </c>
      <c r="H34" s="35">
        <f>'[1]вспомогат'!J32</f>
        <v>-2708287.3000000007</v>
      </c>
      <c r="I34" s="36">
        <f>'[1]вспомогат'!K32</f>
        <v>83.56314300682092</v>
      </c>
      <c r="J34" s="37">
        <f>'[1]вспомогат'!L32</f>
        <v>-1554662.8600000003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15199288</v>
      </c>
      <c r="D35" s="38">
        <f>'[1]вспомогат'!D33</f>
        <v>4918014</v>
      </c>
      <c r="E35" s="33">
        <f>'[1]вспомогат'!G33</f>
        <v>13066626.77</v>
      </c>
      <c r="F35" s="38">
        <f>'[1]вспомогат'!H33</f>
        <v>102769.93999999948</v>
      </c>
      <c r="G35" s="39">
        <f>'[1]вспомогат'!I33</f>
        <v>2.0896634291809555</v>
      </c>
      <c r="H35" s="35">
        <f>'[1]вспомогат'!J33</f>
        <v>-4815244.0600000005</v>
      </c>
      <c r="I35" s="36">
        <f>'[1]вспомогат'!K33</f>
        <v>85.96867675643753</v>
      </c>
      <c r="J35" s="37">
        <f>'[1]вспомогат'!L33</f>
        <v>-2132661.2300000004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71400</v>
      </c>
      <c r="D36" s="38">
        <f>'[1]вспомогат'!D34</f>
        <v>20800</v>
      </c>
      <c r="E36" s="33">
        <f>'[1]вспомогат'!G34</f>
        <v>148577.99</v>
      </c>
      <c r="F36" s="38">
        <f>'[1]вспомогат'!H34</f>
        <v>270</v>
      </c>
      <c r="G36" s="39">
        <f>'[1]вспомогат'!I34</f>
        <v>1.2980769230769231</v>
      </c>
      <c r="H36" s="35">
        <f>'[1]вспомогат'!J34</f>
        <v>-20530</v>
      </c>
      <c r="I36" s="36">
        <f>'[1]вспомогат'!K34</f>
        <v>208.09242296918765</v>
      </c>
      <c r="J36" s="37">
        <f>'[1]вспомогат'!L34</f>
        <v>77177.98999999999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1733643</v>
      </c>
      <c r="D37" s="38">
        <f>'[1]вспомогат'!D35</f>
        <v>515830</v>
      </c>
      <c r="E37" s="33">
        <f>'[1]вспомогат'!G35</f>
        <v>1495426.67</v>
      </c>
      <c r="F37" s="38">
        <f>'[1]вспомогат'!H35</f>
        <v>8371.199999999953</v>
      </c>
      <c r="G37" s="39">
        <f>'[1]вспомогат'!I35</f>
        <v>1.6228602446542375</v>
      </c>
      <c r="H37" s="35">
        <f>'[1]вспомогат'!J35</f>
        <v>-507458.80000000005</v>
      </c>
      <c r="I37" s="36">
        <f>'[1]вспомогат'!K35</f>
        <v>86.25920503817683</v>
      </c>
      <c r="J37" s="37">
        <f>'[1]вспомогат'!L35</f>
        <v>-238216.33000000007</v>
      </c>
    </row>
    <row r="38" spans="1:10" ht="18.75" customHeight="1">
      <c r="A38" s="50" t="s">
        <v>40</v>
      </c>
      <c r="B38" s="41">
        <f>SUM(B18:B37)</f>
        <v>1151691117</v>
      </c>
      <c r="C38" s="41">
        <f>SUM(C18:C37)</f>
        <v>302896899</v>
      </c>
      <c r="D38" s="41">
        <f>SUM(D18:D37)</f>
        <v>86101789</v>
      </c>
      <c r="E38" s="41">
        <f>SUM(E18:E37)</f>
        <v>256385425.22999993</v>
      </c>
      <c r="F38" s="41">
        <f>SUM(F18:F37)</f>
        <v>1549110.849999999</v>
      </c>
      <c r="G38" s="42">
        <f>F38/D38*100</f>
        <v>1.7991622102068041</v>
      </c>
      <c r="H38" s="41">
        <f>SUM(H18:H37)</f>
        <v>-84552678.14999999</v>
      </c>
      <c r="I38" s="43">
        <f>E38/C38*100</f>
        <v>84.64445363304955</v>
      </c>
      <c r="J38" s="41">
        <f>SUM(J18:J37)</f>
        <v>-46511473.76999999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4596587</v>
      </c>
      <c r="D39" s="38">
        <f>'[1]вспомогат'!D36</f>
        <v>1738725</v>
      </c>
      <c r="E39" s="33">
        <f>'[1]вспомогат'!G36</f>
        <v>2999403.33</v>
      </c>
      <c r="F39" s="38">
        <f>'[1]вспомогат'!H36</f>
        <v>2894</v>
      </c>
      <c r="G39" s="39">
        <f>'[1]вспомогат'!I36</f>
        <v>0.16644380221139055</v>
      </c>
      <c r="H39" s="35">
        <f>'[1]вспомогат'!J36</f>
        <v>-1735831</v>
      </c>
      <c r="I39" s="36">
        <f>'[1]вспомогат'!K36</f>
        <v>65.25283498386956</v>
      </c>
      <c r="J39" s="37">
        <f>'[1]вспомогат'!L36</f>
        <v>-1597183.67</v>
      </c>
    </row>
    <row r="40" spans="1:10" ht="12.75" customHeight="1">
      <c r="A40" s="51" t="s">
        <v>42</v>
      </c>
      <c r="B40" s="33">
        <f>'[1]вспомогат'!B37</f>
        <v>41770180</v>
      </c>
      <c r="C40" s="33">
        <f>'[1]вспомогат'!C37</f>
        <v>11873459</v>
      </c>
      <c r="D40" s="38">
        <f>'[1]вспомогат'!D37</f>
        <v>2971192</v>
      </c>
      <c r="E40" s="33">
        <f>'[1]вспомогат'!G37</f>
        <v>9498892.21</v>
      </c>
      <c r="F40" s="38">
        <f>'[1]вспомогат'!H37</f>
        <v>53403.44000000134</v>
      </c>
      <c r="G40" s="39">
        <f>'[1]вспомогат'!I37</f>
        <v>1.7973742524886087</v>
      </c>
      <c r="H40" s="35">
        <f>'[1]вспомогат'!J37</f>
        <v>-2917788.5599999987</v>
      </c>
      <c r="I40" s="36">
        <f>'[1]вспомогат'!K37</f>
        <v>80.00105285241648</v>
      </c>
      <c r="J40" s="37">
        <f>'[1]вспомогат'!L37</f>
        <v>-2374566.789999999</v>
      </c>
    </row>
    <row r="41" spans="1:10" ht="12.75" customHeight="1">
      <c r="A41" s="51" t="s">
        <v>43</v>
      </c>
      <c r="B41" s="33">
        <f>'[1]вспомогат'!B38</f>
        <v>20200000</v>
      </c>
      <c r="C41" s="33">
        <f>'[1]вспомогат'!C38</f>
        <v>5039640</v>
      </c>
      <c r="D41" s="38">
        <f>'[1]вспомогат'!D38</f>
        <v>1568089</v>
      </c>
      <c r="E41" s="33">
        <f>'[1]вспомогат'!G38</f>
        <v>4506790.27</v>
      </c>
      <c r="F41" s="38">
        <f>'[1]вспомогат'!H38</f>
        <v>12052.859999999404</v>
      </c>
      <c r="G41" s="39">
        <f>'[1]вспомогат'!I38</f>
        <v>0.7686336681144631</v>
      </c>
      <c r="H41" s="35">
        <f>'[1]вспомогат'!J38</f>
        <v>-1556036.1400000006</v>
      </c>
      <c r="I41" s="36">
        <f>'[1]вспомогат'!K38</f>
        <v>89.42682949575762</v>
      </c>
      <c r="J41" s="37">
        <f>'[1]вспомогат'!L38</f>
        <v>-532849.7300000004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4723700</v>
      </c>
      <c r="D42" s="38">
        <f>'[1]вспомогат'!D39</f>
        <v>1580800</v>
      </c>
      <c r="E42" s="33">
        <f>'[1]вспомогат'!G39</f>
        <v>3562630.19</v>
      </c>
      <c r="F42" s="38">
        <f>'[1]вспомогат'!H39</f>
        <v>66080.16000000015</v>
      </c>
      <c r="G42" s="39">
        <f>'[1]вспомогат'!I39</f>
        <v>4.180172064777337</v>
      </c>
      <c r="H42" s="35">
        <f>'[1]вспомогат'!J39</f>
        <v>-1514719.8399999999</v>
      </c>
      <c r="I42" s="36">
        <f>'[1]вспомогат'!K39</f>
        <v>75.42033130808477</v>
      </c>
      <c r="J42" s="37">
        <f>'[1]вспомогат'!L39</f>
        <v>-1161069.81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3819944</v>
      </c>
      <c r="D43" s="38">
        <f>'[1]вспомогат'!D40</f>
        <v>1396766</v>
      </c>
      <c r="E43" s="33">
        <f>'[1]вспомогат'!G40</f>
        <v>4477319.75</v>
      </c>
      <c r="F43" s="38">
        <f>'[1]вспомогат'!H40</f>
        <v>5099.780000000261</v>
      </c>
      <c r="G43" s="39">
        <f>'[1]вспомогат'!I40</f>
        <v>0.36511341198169633</v>
      </c>
      <c r="H43" s="35">
        <f>'[1]вспомогат'!J40</f>
        <v>-1391666.2199999997</v>
      </c>
      <c r="I43" s="36">
        <f>'[1]вспомогат'!K40</f>
        <v>117.20904154615879</v>
      </c>
      <c r="J43" s="37">
        <f>'[1]вспомогат'!L40</f>
        <v>657375.75</v>
      </c>
    </row>
    <row r="44" spans="1:10" ht="14.25" customHeight="1">
      <c r="A44" s="51" t="s">
        <v>46</v>
      </c>
      <c r="B44" s="33">
        <f>'[1]вспомогат'!B41</f>
        <v>16803480</v>
      </c>
      <c r="C44" s="33">
        <f>'[1]вспомогат'!C41</f>
        <v>7162045</v>
      </c>
      <c r="D44" s="38">
        <f>'[1]вспомогат'!D41</f>
        <v>1416092</v>
      </c>
      <c r="E44" s="33">
        <f>'[1]вспомогат'!G41</f>
        <v>7221266.32</v>
      </c>
      <c r="F44" s="38">
        <f>'[1]вспомогат'!H41</f>
        <v>12132.010000000708</v>
      </c>
      <c r="G44" s="39">
        <f>'[1]вспомогат'!I41</f>
        <v>0.8567247043271701</v>
      </c>
      <c r="H44" s="35">
        <f>'[1]вспомогат'!J41</f>
        <v>-1403959.9899999993</v>
      </c>
      <c r="I44" s="36">
        <f>'[1]вспомогат'!K41</f>
        <v>100.82687723967108</v>
      </c>
      <c r="J44" s="37">
        <f>'[1]вспомогат'!L41</f>
        <v>59221.3200000003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8984269</v>
      </c>
      <c r="D45" s="38">
        <f>'[1]вспомогат'!D42</f>
        <v>2446992</v>
      </c>
      <c r="E45" s="33">
        <f>'[1]вспомогат'!G42</f>
        <v>6796367.56</v>
      </c>
      <c r="F45" s="38">
        <f>'[1]вспомогат'!H42</f>
        <v>55166.23999999929</v>
      </c>
      <c r="G45" s="39">
        <f>'[1]вспомогат'!I42</f>
        <v>2.254451179243712</v>
      </c>
      <c r="H45" s="35">
        <f>'[1]вспомогат'!J42</f>
        <v>-2391825.7600000007</v>
      </c>
      <c r="I45" s="36">
        <f>'[1]вспомогат'!K42</f>
        <v>75.6474183931937</v>
      </c>
      <c r="J45" s="37">
        <f>'[1]вспомогат'!L42</f>
        <v>-2187901.4400000004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14222800</v>
      </c>
      <c r="D46" s="38">
        <f>'[1]вспомогат'!D43</f>
        <v>4034186</v>
      </c>
      <c r="E46" s="33">
        <f>'[1]вспомогат'!G43</f>
        <v>10871257.5</v>
      </c>
      <c r="F46" s="38">
        <f>'[1]вспомогат'!H43</f>
        <v>60454.0700000003</v>
      </c>
      <c r="G46" s="39">
        <f>'[1]вспомогат'!I43</f>
        <v>1.498544439944026</v>
      </c>
      <c r="H46" s="35">
        <f>'[1]вспомогат'!J43</f>
        <v>-3973731.9299999997</v>
      </c>
      <c r="I46" s="36">
        <f>'[1]вспомогат'!K43</f>
        <v>76.43542410777061</v>
      </c>
      <c r="J46" s="37">
        <f>'[1]вспомогат'!L43</f>
        <v>-3351542.5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7600100</v>
      </c>
      <c r="D47" s="38">
        <f>'[1]вспомогат'!D44</f>
        <v>2638763</v>
      </c>
      <c r="E47" s="33">
        <f>'[1]вспомогат'!G44</f>
        <v>5207699.04</v>
      </c>
      <c r="F47" s="38">
        <f>'[1]вспомогат'!H44</f>
        <v>86821.4299999997</v>
      </c>
      <c r="G47" s="39">
        <f>'[1]вспомогат'!I44</f>
        <v>3.29023220349837</v>
      </c>
      <c r="H47" s="35">
        <f>'[1]вспомогат'!J44</f>
        <v>-2551941.5700000003</v>
      </c>
      <c r="I47" s="36">
        <f>'[1]вспомогат'!K44</f>
        <v>68.52145419139222</v>
      </c>
      <c r="J47" s="37">
        <f>'[1]вспомогат'!L44</f>
        <v>-2392400.96</v>
      </c>
    </row>
    <row r="48" spans="1:10" ht="14.25" customHeight="1">
      <c r="A48" s="52" t="s">
        <v>50</v>
      </c>
      <c r="B48" s="33">
        <f>'[1]вспомогат'!B45</f>
        <v>23173800</v>
      </c>
      <c r="C48" s="33">
        <f>'[1]вспомогат'!C45</f>
        <v>6929409</v>
      </c>
      <c r="D48" s="38">
        <f>'[1]вспомогат'!D45</f>
        <v>1570780</v>
      </c>
      <c r="E48" s="33">
        <f>'[1]вспомогат'!G45</f>
        <v>6698414.65</v>
      </c>
      <c r="F48" s="38">
        <f>'[1]вспомогат'!H45</f>
        <v>24012.60000000056</v>
      </c>
      <c r="G48" s="39">
        <f>'[1]вспомогат'!I45</f>
        <v>1.528705483899754</v>
      </c>
      <c r="H48" s="35">
        <f>'[1]вспомогат'!J45</f>
        <v>-1546767.3999999994</v>
      </c>
      <c r="I48" s="36">
        <f>'[1]вспомогат'!K45</f>
        <v>96.66646390767237</v>
      </c>
      <c r="J48" s="37">
        <f>'[1]вспомогат'!L45</f>
        <v>-230994.34999999963</v>
      </c>
    </row>
    <row r="49" spans="1:10" ht="14.25" customHeight="1">
      <c r="A49" s="52" t="s">
        <v>51</v>
      </c>
      <c r="B49" s="33">
        <f>'[1]вспомогат'!B46</f>
        <v>8305052</v>
      </c>
      <c r="C49" s="33">
        <f>'[1]вспомогат'!C46</f>
        <v>2629431</v>
      </c>
      <c r="D49" s="38">
        <f>'[1]вспомогат'!D46</f>
        <v>599141</v>
      </c>
      <c r="E49" s="33">
        <f>'[1]вспомогат'!G46</f>
        <v>2141170.45</v>
      </c>
      <c r="F49" s="38">
        <f>'[1]вспомогат'!H46</f>
        <v>7411.030000000261</v>
      </c>
      <c r="G49" s="39">
        <f>'[1]вспомогат'!I46</f>
        <v>1.2369425560928498</v>
      </c>
      <c r="H49" s="35">
        <f>'[1]вспомогат'!J46</f>
        <v>-591729.9699999997</v>
      </c>
      <c r="I49" s="36">
        <f>'[1]вспомогат'!K46</f>
        <v>81.43094266402123</v>
      </c>
      <c r="J49" s="37">
        <f>'[1]вспомогат'!L46</f>
        <v>-488260.5499999998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1952344</v>
      </c>
      <c r="D50" s="38">
        <f>'[1]вспомогат'!D47</f>
        <v>661524</v>
      </c>
      <c r="E50" s="33">
        <f>'[1]вспомогат'!G47</f>
        <v>1747999.4</v>
      </c>
      <c r="F50" s="38">
        <f>'[1]вспомогат'!H47</f>
        <v>2201.9499999999534</v>
      </c>
      <c r="G50" s="39">
        <f>'[1]вспомогат'!I47</f>
        <v>0.33286018345516616</v>
      </c>
      <c r="H50" s="35">
        <f>'[1]вспомогат'!J47</f>
        <v>-659322.05</v>
      </c>
      <c r="I50" s="36">
        <f>'[1]вспомогат'!K47</f>
        <v>89.53337116819576</v>
      </c>
      <c r="J50" s="37">
        <f>'[1]вспомогат'!L47</f>
        <v>-204344.6000000001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3358112</v>
      </c>
      <c r="D51" s="38">
        <f>'[1]вспомогат'!D48</f>
        <v>1406216</v>
      </c>
      <c r="E51" s="33">
        <f>'[1]вспомогат'!G48</f>
        <v>2057957.36</v>
      </c>
      <c r="F51" s="38">
        <f>'[1]вспомогат'!H48</f>
        <v>1520.0900000000838</v>
      </c>
      <c r="G51" s="39">
        <f>'[1]вспомогат'!I48</f>
        <v>0.10809790245595867</v>
      </c>
      <c r="H51" s="35">
        <f>'[1]вспомогат'!J48</f>
        <v>-1404695.91</v>
      </c>
      <c r="I51" s="36">
        <f>'[1]вспомогат'!K48</f>
        <v>61.28316625532443</v>
      </c>
      <c r="J51" s="37">
        <f>'[1]вспомогат'!L48</f>
        <v>-1300154.64</v>
      </c>
    </row>
    <row r="52" spans="1:10" ht="14.25" customHeight="1">
      <c r="A52" s="52" t="s">
        <v>54</v>
      </c>
      <c r="B52" s="33">
        <f>'[1]вспомогат'!B49</f>
        <v>25550600</v>
      </c>
      <c r="C52" s="33">
        <f>'[1]вспомогат'!C49</f>
        <v>5380010</v>
      </c>
      <c r="D52" s="38">
        <f>'[1]вспомогат'!D49</f>
        <v>1427600</v>
      </c>
      <c r="E52" s="33">
        <f>'[1]вспомогат'!G49</f>
        <v>4800201.37</v>
      </c>
      <c r="F52" s="38">
        <f>'[1]вспомогат'!H49</f>
        <v>17312.12999999989</v>
      </c>
      <c r="G52" s="39">
        <f>'[1]вспомогат'!I49</f>
        <v>1.2126737181283194</v>
      </c>
      <c r="H52" s="35">
        <f>'[1]вспомогат'!J49</f>
        <v>-1410287.87</v>
      </c>
      <c r="I52" s="36">
        <f>'[1]вспомогат'!K49</f>
        <v>89.22290794998523</v>
      </c>
      <c r="J52" s="37">
        <f>'[1]вспомогат'!L49</f>
        <v>-579808.6299999999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2933000</v>
      </c>
      <c r="D53" s="38">
        <f>'[1]вспомогат'!D50</f>
        <v>756150</v>
      </c>
      <c r="E53" s="33">
        <f>'[1]вспомогат'!G50</f>
        <v>2199674.94</v>
      </c>
      <c r="F53" s="38">
        <f>'[1]вспомогат'!H50</f>
        <v>8272.10999999987</v>
      </c>
      <c r="G53" s="39">
        <f>'[1]вспомогат'!I50</f>
        <v>1.0939773854393797</v>
      </c>
      <c r="H53" s="35">
        <f>'[1]вспомогат'!J50</f>
        <v>-747877.8900000001</v>
      </c>
      <c r="I53" s="36">
        <f>'[1]вспомогат'!K50</f>
        <v>74.99744084555063</v>
      </c>
      <c r="J53" s="37">
        <f>'[1]вспомогат'!L50</f>
        <v>-733325.06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2113080</v>
      </c>
      <c r="D54" s="38">
        <f>'[1]вспомогат'!D51</f>
        <v>587950</v>
      </c>
      <c r="E54" s="33">
        <f>'[1]вспомогат'!G51</f>
        <v>2106141.41</v>
      </c>
      <c r="F54" s="38">
        <f>'[1]вспомогат'!H51</f>
        <v>5243.89000000013</v>
      </c>
      <c r="G54" s="39">
        <f>'[1]вспомогат'!I51</f>
        <v>0.8918938685262574</v>
      </c>
      <c r="H54" s="35">
        <f>'[1]вспомогат'!J51</f>
        <v>-582706.1099999999</v>
      </c>
      <c r="I54" s="36">
        <f>'[1]вспомогат'!K51</f>
        <v>99.67163618982718</v>
      </c>
      <c r="J54" s="37">
        <f>'[1]вспомогат'!L51</f>
        <v>-6938.589999999851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12579700</v>
      </c>
      <c r="D55" s="38">
        <f>'[1]вспомогат'!D52</f>
        <v>3737650</v>
      </c>
      <c r="E55" s="33">
        <f>'[1]вспомогат'!G52</f>
        <v>11611114.79</v>
      </c>
      <c r="F55" s="38">
        <f>'[1]вспомогат'!H52</f>
        <v>64462.43999999948</v>
      </c>
      <c r="G55" s="39">
        <f>'[1]вспомогат'!I52</f>
        <v>1.7246783406685882</v>
      </c>
      <c r="H55" s="35">
        <f>'[1]вспомогат'!J52</f>
        <v>-3673187.5600000005</v>
      </c>
      <c r="I55" s="36">
        <f>'[1]вспомогат'!K52</f>
        <v>92.30041090010094</v>
      </c>
      <c r="J55" s="37">
        <f>'[1]вспомогат'!L52</f>
        <v>-968585.2100000009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16505950</v>
      </c>
      <c r="D56" s="38">
        <f>'[1]вспомогат'!D53</f>
        <v>4542625</v>
      </c>
      <c r="E56" s="33">
        <f>'[1]вспомогат'!G53</f>
        <v>14284173.75</v>
      </c>
      <c r="F56" s="38">
        <f>'[1]вспомогат'!H53</f>
        <v>111895.98000000045</v>
      </c>
      <c r="G56" s="39">
        <f>'[1]вспомогат'!I53</f>
        <v>2.4632449299689156</v>
      </c>
      <c r="H56" s="35">
        <f>'[1]вспомогат'!J53</f>
        <v>-4430729.02</v>
      </c>
      <c r="I56" s="36">
        <f>'[1]вспомогат'!K53</f>
        <v>86.53954331619809</v>
      </c>
      <c r="J56" s="37">
        <f>'[1]вспомогат'!L53</f>
        <v>-2221776.25</v>
      </c>
    </row>
    <row r="57" spans="1:10" ht="14.25" customHeight="1">
      <c r="A57" s="52" t="s">
        <v>59</v>
      </c>
      <c r="B57" s="33">
        <f>'[1]вспомогат'!B54</f>
        <v>33196000</v>
      </c>
      <c r="C57" s="33">
        <f>'[1]вспомогат'!C54</f>
        <v>7045850</v>
      </c>
      <c r="D57" s="38">
        <f>'[1]вспомогат'!D54</f>
        <v>2343400</v>
      </c>
      <c r="E57" s="33">
        <f>'[1]вспомогат'!G54</f>
        <v>6708758.88</v>
      </c>
      <c r="F57" s="38">
        <f>'[1]вспомогат'!H54</f>
        <v>17052.070000000298</v>
      </c>
      <c r="G57" s="39">
        <f>'[1]вспомогат'!I54</f>
        <v>0.7276636511052444</v>
      </c>
      <c r="H57" s="35">
        <f>'[1]вспомогат'!J54</f>
        <v>-2326347.9299999997</v>
      </c>
      <c r="I57" s="36">
        <f>'[1]вспомогат'!K54</f>
        <v>95.2157494127749</v>
      </c>
      <c r="J57" s="37">
        <f>'[1]вспомогат'!L54</f>
        <v>-337091.1200000001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10692841</v>
      </c>
      <c r="D58" s="38">
        <f>'[1]вспомогат'!D55</f>
        <v>2640012</v>
      </c>
      <c r="E58" s="33">
        <f>'[1]вспомогат'!G55</f>
        <v>13955203.5</v>
      </c>
      <c r="F58" s="38">
        <f>'[1]вспомогат'!H55</f>
        <v>62771.289999999106</v>
      </c>
      <c r="G58" s="39">
        <f>'[1]вспомогат'!I55</f>
        <v>2.377689571107976</v>
      </c>
      <c r="H58" s="35">
        <f>'[1]вспомогат'!J55</f>
        <v>-2577240.710000001</v>
      </c>
      <c r="I58" s="36">
        <f>'[1]вспомогат'!K55</f>
        <v>130.5097821991368</v>
      </c>
      <c r="J58" s="37">
        <f>'[1]вспомогат'!L55</f>
        <v>3262362.5</v>
      </c>
    </row>
    <row r="59" spans="1:10" ht="14.25" customHeight="1">
      <c r="A59" s="52" t="s">
        <v>61</v>
      </c>
      <c r="B59" s="33">
        <f>'[1]вспомогат'!B56</f>
        <v>66500000</v>
      </c>
      <c r="C59" s="33">
        <f>'[1]вспомогат'!C56</f>
        <v>19079205</v>
      </c>
      <c r="D59" s="38">
        <f>'[1]вспомогат'!D56</f>
        <v>4528120</v>
      </c>
      <c r="E59" s="33">
        <f>'[1]вспомогат'!G56</f>
        <v>15602721.08</v>
      </c>
      <c r="F59" s="38">
        <f>'[1]вспомогат'!H56</f>
        <v>122852.81000000052</v>
      </c>
      <c r="G59" s="39">
        <f>'[1]вспомогат'!I56</f>
        <v>2.713108530692661</v>
      </c>
      <c r="H59" s="35">
        <f>'[1]вспомогат'!J56</f>
        <v>-4405267.1899999995</v>
      </c>
      <c r="I59" s="36">
        <f>'[1]вспомогат'!K56</f>
        <v>81.77867515968302</v>
      </c>
      <c r="J59" s="37">
        <f>'[1]вспомогат'!L56</f>
        <v>-3476483.92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2819416</v>
      </c>
      <c r="D60" s="38">
        <f>'[1]вспомогат'!D57</f>
        <v>840164</v>
      </c>
      <c r="E60" s="33">
        <f>'[1]вспомогат'!G57</f>
        <v>2060862.64</v>
      </c>
      <c r="F60" s="38">
        <f>'[1]вспомогат'!H57</f>
        <v>23344.899999999907</v>
      </c>
      <c r="G60" s="39">
        <f>'[1]вспомогат'!I57</f>
        <v>2.778612270937568</v>
      </c>
      <c r="H60" s="35">
        <f>'[1]вспомогат'!J57</f>
        <v>-816819.1000000001</v>
      </c>
      <c r="I60" s="36">
        <f>'[1]вспомогат'!K57</f>
        <v>73.0953729424817</v>
      </c>
      <c r="J60" s="37">
        <f>'[1]вспомогат'!L57</f>
        <v>-758553.3600000001</v>
      </c>
    </row>
    <row r="61" spans="1:10" ht="14.25" customHeight="1">
      <c r="A61" s="52" t="s">
        <v>63</v>
      </c>
      <c r="B61" s="33">
        <f>'[1]вспомогат'!B58</f>
        <v>46365192</v>
      </c>
      <c r="C61" s="33">
        <f>'[1]вспомогат'!C58</f>
        <v>13838536</v>
      </c>
      <c r="D61" s="38">
        <f>'[1]вспомогат'!D58</f>
        <v>3686547</v>
      </c>
      <c r="E61" s="33">
        <f>'[1]вспомогат'!G58</f>
        <v>12032157</v>
      </c>
      <c r="F61" s="38">
        <f>'[1]вспомогат'!H58</f>
        <v>67998.68999999948</v>
      </c>
      <c r="G61" s="39">
        <f>'[1]вспомогат'!I58</f>
        <v>1.844508967334459</v>
      </c>
      <c r="H61" s="35">
        <f>'[1]вспомогат'!J58</f>
        <v>-3618548.3100000005</v>
      </c>
      <c r="I61" s="36">
        <f>'[1]вспомогат'!K58</f>
        <v>86.94674783517563</v>
      </c>
      <c r="J61" s="37">
        <f>'[1]вспомогат'!L58</f>
        <v>-1806379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3243096</v>
      </c>
      <c r="D62" s="38">
        <f>'[1]вспомогат'!D59</f>
        <v>707024</v>
      </c>
      <c r="E62" s="33">
        <f>'[1]вспомогат'!G59</f>
        <v>2758394.94</v>
      </c>
      <c r="F62" s="38">
        <f>'[1]вспомогат'!H59</f>
        <v>12687</v>
      </c>
      <c r="G62" s="39">
        <f>'[1]вспомогат'!I59</f>
        <v>1.794422820158863</v>
      </c>
      <c r="H62" s="35">
        <f>'[1]вспомогат'!J59</f>
        <v>-694337</v>
      </c>
      <c r="I62" s="36">
        <f>'[1]вспомогат'!K59</f>
        <v>85.05437211849419</v>
      </c>
      <c r="J62" s="37">
        <f>'[1]вспомогат'!L59</f>
        <v>-484701.06000000006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2574300</v>
      </c>
      <c r="D63" s="38">
        <f>'[1]вспомогат'!D60</f>
        <v>836400</v>
      </c>
      <c r="E63" s="33">
        <f>'[1]вспомогат'!G60</f>
        <v>3261153.68</v>
      </c>
      <c r="F63" s="38">
        <f>'[1]вспомогат'!H60</f>
        <v>49364.950000000186</v>
      </c>
      <c r="G63" s="39">
        <f>'[1]вспомогат'!I60</f>
        <v>5.90207436633192</v>
      </c>
      <c r="H63" s="35">
        <f>'[1]вспомогат'!J60</f>
        <v>-787035.0499999998</v>
      </c>
      <c r="I63" s="36">
        <f>'[1]вспомогат'!K60</f>
        <v>126.68118245736706</v>
      </c>
      <c r="J63" s="37">
        <f>'[1]вспомогат'!L60</f>
        <v>686853.6800000002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2250201</v>
      </c>
      <c r="D64" s="38">
        <f>'[1]вспомогат'!D61</f>
        <v>522678</v>
      </c>
      <c r="E64" s="33">
        <f>'[1]вспомогат'!G61</f>
        <v>1747914.73</v>
      </c>
      <c r="F64" s="38">
        <f>'[1]вспомогат'!H61</f>
        <v>6004.139999999898</v>
      </c>
      <c r="G64" s="39">
        <f>'[1]вспомогат'!I61</f>
        <v>1.1487263669027388</v>
      </c>
      <c r="H64" s="35">
        <f>'[1]вспомогат'!J61</f>
        <v>-516673.8600000001</v>
      </c>
      <c r="I64" s="36">
        <f>'[1]вспомогат'!K61</f>
        <v>77.67815986216343</v>
      </c>
      <c r="J64" s="37">
        <f>'[1]вспомогат'!L61</f>
        <v>-502286.27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2280900</v>
      </c>
      <c r="D65" s="38">
        <f>'[1]вспомогат'!D62</f>
        <v>739100</v>
      </c>
      <c r="E65" s="33">
        <f>'[1]вспомогат'!G62</f>
        <v>1815583.1</v>
      </c>
      <c r="F65" s="38">
        <f>'[1]вспомогат'!H62</f>
        <v>5930.820000000065</v>
      </c>
      <c r="G65" s="39">
        <f>'[1]вспомогат'!I62</f>
        <v>0.8024381003923778</v>
      </c>
      <c r="H65" s="35">
        <f>'[1]вспомогат'!J62</f>
        <v>-733169.1799999999</v>
      </c>
      <c r="I65" s="36">
        <f>'[1]вспомогат'!K62</f>
        <v>79.59941689683897</v>
      </c>
      <c r="J65" s="37">
        <f>'[1]вспомогат'!L62</f>
        <v>-465316.8999999999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1599077</v>
      </c>
      <c r="D66" s="38">
        <f>'[1]вспомогат'!D63</f>
        <v>522755</v>
      </c>
      <c r="E66" s="33">
        <f>'[1]вспомогат'!G63</f>
        <v>1792492.15</v>
      </c>
      <c r="F66" s="38">
        <f>'[1]вспомогат'!H63</f>
        <v>37403.35999999987</v>
      </c>
      <c r="G66" s="39">
        <f>'[1]вспомогат'!I63</f>
        <v>7.155045862784645</v>
      </c>
      <c r="H66" s="35">
        <f>'[1]вспомогат'!J63</f>
        <v>-485351.64000000013</v>
      </c>
      <c r="I66" s="36">
        <f>'[1]вспомогат'!K63</f>
        <v>112.09542442296399</v>
      </c>
      <c r="J66" s="37">
        <f>'[1]вспомогат'!L63</f>
        <v>193415.1499999999</v>
      </c>
    </row>
    <row r="67" spans="1:10" ht="14.25" customHeight="1">
      <c r="A67" s="52" t="s">
        <v>69</v>
      </c>
      <c r="B67" s="33">
        <f>'[1]вспомогат'!B64</f>
        <v>12015960</v>
      </c>
      <c r="C67" s="33">
        <f>'[1]вспомогат'!C64</f>
        <v>2761540</v>
      </c>
      <c r="D67" s="38">
        <f>'[1]вспомогат'!D64</f>
        <v>801320</v>
      </c>
      <c r="E67" s="33">
        <f>'[1]вспомогат'!G64</f>
        <v>3190169.6</v>
      </c>
      <c r="F67" s="38">
        <f>'[1]вспомогат'!H64</f>
        <v>3131.3799999998882</v>
      </c>
      <c r="G67" s="39">
        <f>'[1]вспомогат'!I64</f>
        <v>0.3907777167673199</v>
      </c>
      <c r="H67" s="35">
        <f>'[1]вспомогат'!J64</f>
        <v>-798188.6200000001</v>
      </c>
      <c r="I67" s="36">
        <f>'[1]вспомогат'!K64</f>
        <v>115.5213974811156</v>
      </c>
      <c r="J67" s="37">
        <f>'[1]вспомогат'!L64</f>
        <v>428629.6000000001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2485270</v>
      </c>
      <c r="D68" s="38">
        <f>'[1]вспомогат'!D65</f>
        <v>601770</v>
      </c>
      <c r="E68" s="33">
        <f>'[1]вспомогат'!G65</f>
        <v>2164666.61</v>
      </c>
      <c r="F68" s="38">
        <f>'[1]вспомогат'!H65</f>
        <v>1726.279999999795</v>
      </c>
      <c r="G68" s="39">
        <f>'[1]вспомогат'!I65</f>
        <v>0.2868670754606901</v>
      </c>
      <c r="H68" s="35">
        <f>'[1]вспомогат'!J65</f>
        <v>-600043.7200000002</v>
      </c>
      <c r="I68" s="36">
        <f>'[1]вспомогат'!K65</f>
        <v>87.09985675600639</v>
      </c>
      <c r="J68" s="37">
        <f>'[1]вспомогат'!L65</f>
        <v>-320603.39000000013</v>
      </c>
    </row>
    <row r="69" spans="1:10" ht="14.25" customHeight="1">
      <c r="A69" s="52" t="s">
        <v>71</v>
      </c>
      <c r="B69" s="33">
        <f>'[1]вспомогат'!B66</f>
        <v>28169400</v>
      </c>
      <c r="C69" s="33">
        <f>'[1]вспомогат'!C66</f>
        <v>6639415</v>
      </c>
      <c r="D69" s="38">
        <f>'[1]вспомогат'!D66</f>
        <v>1836131</v>
      </c>
      <c r="E69" s="33">
        <f>'[1]вспомогат'!G66</f>
        <v>6508394.05</v>
      </c>
      <c r="F69" s="38">
        <f>'[1]вспомогат'!H66</f>
        <v>34065.70999999996</v>
      </c>
      <c r="G69" s="39">
        <f>'[1]вспомогат'!I66</f>
        <v>1.855298450927519</v>
      </c>
      <c r="H69" s="35">
        <f>'[1]вспомогат'!J66</f>
        <v>-1802065.29</v>
      </c>
      <c r="I69" s="36">
        <f>'[1]вспомогат'!K66</f>
        <v>98.02661906207098</v>
      </c>
      <c r="J69" s="37">
        <f>'[1]вспомогат'!L66</f>
        <v>-131020.95000000019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15105604</v>
      </c>
      <c r="D70" s="38">
        <f>'[1]вспомогат'!D67</f>
        <v>4687734</v>
      </c>
      <c r="E70" s="33">
        <f>'[1]вспомогат'!G67</f>
        <v>10910302.42</v>
      </c>
      <c r="F70" s="38">
        <f>'[1]вспомогат'!H67</f>
        <v>80153.56000000052</v>
      </c>
      <c r="G70" s="39">
        <f>'[1]вспомогат'!I67</f>
        <v>1.709857257259062</v>
      </c>
      <c r="H70" s="35">
        <f>'[1]вспомогат'!J67</f>
        <v>-4607580.4399999995</v>
      </c>
      <c r="I70" s="36">
        <f>'[1]вспомогат'!K67</f>
        <v>72.2268531599266</v>
      </c>
      <c r="J70" s="37">
        <f>'[1]вспомогат'!L67</f>
        <v>-4195301.58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20200690</v>
      </c>
      <c r="D71" s="38">
        <f>'[1]вспомогат'!D68</f>
        <v>4950068</v>
      </c>
      <c r="E71" s="33">
        <f>'[1]вспомогат'!G68</f>
        <v>15476514.15</v>
      </c>
      <c r="F71" s="38">
        <f>'[1]вспомогат'!H68</f>
        <v>67706.38000000082</v>
      </c>
      <c r="G71" s="39">
        <f>'[1]вспомогат'!I68</f>
        <v>1.3677868667662911</v>
      </c>
      <c r="H71" s="35">
        <f>'[1]вспомогат'!J68</f>
        <v>-4882361.619999999</v>
      </c>
      <c r="I71" s="36">
        <f>'[1]вспомогат'!K68</f>
        <v>76.61378967748132</v>
      </c>
      <c r="J71" s="37">
        <f>'[1]вспомогат'!L68</f>
        <v>-4724175.85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4119300</v>
      </c>
      <c r="D72" s="38">
        <f>'[1]вспомогат'!D69</f>
        <v>1069200</v>
      </c>
      <c r="E72" s="33">
        <f>'[1]вспомогат'!G69</f>
        <v>3276684.13</v>
      </c>
      <c r="F72" s="38">
        <f>'[1]вспомогат'!H69</f>
        <v>61524.779999999795</v>
      </c>
      <c r="G72" s="39">
        <f>'[1]вспомогат'!I69</f>
        <v>5.754281705948353</v>
      </c>
      <c r="H72" s="35">
        <f>'[1]вспомогат'!J69</f>
        <v>-1007675.2200000002</v>
      </c>
      <c r="I72" s="36">
        <f>'[1]вспомогат'!K69</f>
        <v>79.54468307722186</v>
      </c>
      <c r="J72" s="37">
        <f>'[1]вспомогат'!L69</f>
        <v>-842615.8700000001</v>
      </c>
    </row>
    <row r="73" spans="1:10" ht="14.25" customHeight="1">
      <c r="A73" s="52" t="s">
        <v>75</v>
      </c>
      <c r="B73" s="33">
        <f>'[1]вспомогат'!B70</f>
        <v>6781000</v>
      </c>
      <c r="C73" s="33">
        <f>'[1]вспомогат'!C70</f>
        <v>1779550</v>
      </c>
      <c r="D73" s="38">
        <f>'[1]вспомогат'!D70</f>
        <v>758010</v>
      </c>
      <c r="E73" s="33">
        <f>'[1]вспомогат'!G70</f>
        <v>1447529.58</v>
      </c>
      <c r="F73" s="38">
        <f>'[1]вспомогат'!H70</f>
        <v>5611.380000000121</v>
      </c>
      <c r="G73" s="39">
        <f>'[1]вспомогат'!I70</f>
        <v>0.7402778327462859</v>
      </c>
      <c r="H73" s="35">
        <f>'[1]вспомогат'!J70</f>
        <v>-752398.6199999999</v>
      </c>
      <c r="I73" s="36">
        <f>'[1]вспомогат'!K70</f>
        <v>81.34245061953865</v>
      </c>
      <c r="J73" s="37">
        <f>'[1]вспомогат'!L70</f>
        <v>-332020.4199999999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1447998</v>
      </c>
      <c r="D74" s="38">
        <f>'[1]вспомогат'!D71</f>
        <v>575952</v>
      </c>
      <c r="E74" s="33">
        <f>'[1]вспомогат'!G71</f>
        <v>880598.73</v>
      </c>
      <c r="F74" s="38">
        <f>'[1]вспомогат'!H71</f>
        <v>3936.640000000014</v>
      </c>
      <c r="G74" s="39">
        <f>'[1]вспомогат'!I71</f>
        <v>0.6835014028946881</v>
      </c>
      <c r="H74" s="35">
        <f>'[1]вспомогат'!J71</f>
        <v>-572015.36</v>
      </c>
      <c r="I74" s="36">
        <f>'[1]вспомогат'!K71</f>
        <v>60.81491341838869</v>
      </c>
      <c r="J74" s="37">
        <f>'[1]вспомогат'!L71</f>
        <v>-567399.27</v>
      </c>
    </row>
    <row r="75" spans="1:10" ht="15" customHeight="1">
      <c r="A75" s="50" t="s">
        <v>77</v>
      </c>
      <c r="B75" s="41">
        <f>SUM(B39:B74)</f>
        <v>916596848</v>
      </c>
      <c r="C75" s="41">
        <f>SUM(C39:C74)</f>
        <v>242366369</v>
      </c>
      <c r="D75" s="41">
        <f>SUM(D39:D74)</f>
        <v>67727626</v>
      </c>
      <c r="E75" s="41">
        <f>SUM(E39:E74)</f>
        <v>208378575.26</v>
      </c>
      <c r="F75" s="41">
        <f>SUM(F39:F74)</f>
        <v>1259702.350000002</v>
      </c>
      <c r="G75" s="42">
        <f>F75/D75*100</f>
        <v>1.8599534996251041</v>
      </c>
      <c r="H75" s="41">
        <f>SUM(H39:H74)</f>
        <v>-66467923.649999976</v>
      </c>
      <c r="I75" s="43">
        <f>E75/C75*100</f>
        <v>85.97668732661502</v>
      </c>
      <c r="J75" s="41">
        <f>SUM(J39:J74)</f>
        <v>-33987793.74</v>
      </c>
    </row>
    <row r="76" spans="1:10" ht="15.75" customHeight="1">
      <c r="A76" s="53" t="s">
        <v>78</v>
      </c>
      <c r="B76" s="54">
        <f>'[1]вспомогат'!B72</f>
        <v>9996497593</v>
      </c>
      <c r="C76" s="54">
        <f>'[1]вспомогат'!C72</f>
        <v>3026932503</v>
      </c>
      <c r="D76" s="54">
        <f>'[1]вспомогат'!D72</f>
        <v>769201344</v>
      </c>
      <c r="E76" s="54">
        <f>'[1]вспомогат'!G72</f>
        <v>2455107493.69</v>
      </c>
      <c r="F76" s="54">
        <f>'[1]вспомогат'!H72</f>
        <v>17943229.579999957</v>
      </c>
      <c r="G76" s="55">
        <f>'[1]вспомогат'!I72</f>
        <v>2.3327090780538153</v>
      </c>
      <c r="H76" s="54">
        <f>'[1]вспомогат'!J72</f>
        <v>-751258114.4199996</v>
      </c>
      <c r="I76" s="55">
        <f>'[1]вспомогат'!K72</f>
        <v>81.1087624602378</v>
      </c>
      <c r="J76" s="54">
        <f>'[1]вспомогат'!L72</f>
        <v>-571825009.31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02.04.2018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2018-04-03T04:45:31Z</dcterms:created>
  <dcterms:modified xsi:type="dcterms:W3CDTF">2018-04-03T05:19:00Z</dcterms:modified>
  <cp:category/>
  <cp:version/>
  <cp:contentType/>
  <cp:contentStatus/>
</cp:coreProperties>
</file>