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<sst xmlns="http://schemas.openxmlformats.org/spreadsheetml/2006/main" count="84" uniqueCount="79">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</sst>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4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04.04.2018</v>
          </cell>
        </row>
        <row r="6">
          <cell r="G6" t="str">
            <v>Фактично надійшло на 04.04.2018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1818940000</v>
          </cell>
          <cell r="C10">
            <v>535966140</v>
          </cell>
          <cell r="D10">
            <v>129235240</v>
          </cell>
          <cell r="G10">
            <v>484156600.55</v>
          </cell>
          <cell r="H10">
            <v>10082990.780000031</v>
          </cell>
          <cell r="I10">
            <v>7.802044380464672</v>
          </cell>
          <cell r="J10">
            <v>-119152249.21999997</v>
          </cell>
          <cell r="K10">
            <v>90.3334304943219</v>
          </cell>
          <cell r="L10">
            <v>-51809539.44999999</v>
          </cell>
        </row>
        <row r="11">
          <cell r="B11">
            <v>4607500000</v>
          </cell>
          <cell r="C11">
            <v>1475055000</v>
          </cell>
          <cell r="D11">
            <v>368905000</v>
          </cell>
          <cell r="G11">
            <v>1152409797.68</v>
          </cell>
          <cell r="H11">
            <v>24017056.400000095</v>
          </cell>
          <cell r="I11">
            <v>6.510363481113049</v>
          </cell>
          <cell r="J11">
            <v>-344887943.5999999</v>
          </cell>
          <cell r="K11">
            <v>78.12656461487877</v>
          </cell>
          <cell r="L11">
            <v>-322645202.31999993</v>
          </cell>
        </row>
        <row r="12">
          <cell r="B12">
            <v>390303510</v>
          </cell>
          <cell r="C12">
            <v>112314820</v>
          </cell>
          <cell r="D12">
            <v>29536339</v>
          </cell>
          <cell r="G12">
            <v>97385120.91</v>
          </cell>
          <cell r="H12">
            <v>2552140.549999997</v>
          </cell>
          <cell r="I12">
            <v>8.640680045011662</v>
          </cell>
          <cell r="J12">
            <v>-26984198.450000003</v>
          </cell>
          <cell r="K12">
            <v>86.7072759498702</v>
          </cell>
          <cell r="L12">
            <v>-14929699.090000004</v>
          </cell>
        </row>
        <row r="13">
          <cell r="B13">
            <v>507674718</v>
          </cell>
          <cell r="C13">
            <v>174633175</v>
          </cell>
          <cell r="D13">
            <v>40923850</v>
          </cell>
          <cell r="G13">
            <v>137747085.73</v>
          </cell>
          <cell r="H13">
            <v>2026927.1099999845</v>
          </cell>
          <cell r="I13">
            <v>4.952923808488166</v>
          </cell>
          <cell r="J13">
            <v>-38896922.890000015</v>
          </cell>
          <cell r="K13">
            <v>78.87795988935092</v>
          </cell>
          <cell r="L13">
            <v>-36886089.27000001</v>
          </cell>
        </row>
        <row r="14">
          <cell r="B14">
            <v>529300000</v>
          </cell>
          <cell r="C14">
            <v>159878000</v>
          </cell>
          <cell r="D14">
            <v>40435000</v>
          </cell>
          <cell r="G14">
            <v>130593228.41</v>
          </cell>
          <cell r="H14">
            <v>7093870.950000003</v>
          </cell>
          <cell r="I14">
            <v>17.543887597378514</v>
          </cell>
          <cell r="J14">
            <v>-33341129.049999997</v>
          </cell>
          <cell r="K14">
            <v>81.68305108270056</v>
          </cell>
          <cell r="L14">
            <v>-29284771.590000004</v>
          </cell>
        </row>
        <row r="15">
          <cell r="B15">
            <v>74491400</v>
          </cell>
          <cell r="C15">
            <v>23822100</v>
          </cell>
          <cell r="D15">
            <v>6336500</v>
          </cell>
          <cell r="G15">
            <v>19063760.58</v>
          </cell>
          <cell r="H15">
            <v>373531.25</v>
          </cell>
          <cell r="I15">
            <v>5.8949143849128065</v>
          </cell>
          <cell r="J15">
            <v>-5962968.75</v>
          </cell>
          <cell r="K15">
            <v>80.02552495371944</v>
          </cell>
          <cell r="L15">
            <v>-4758339.420000002</v>
          </cell>
        </row>
        <row r="16">
          <cell r="B16">
            <v>43146904</v>
          </cell>
          <cell r="C16">
            <v>10059140</v>
          </cell>
          <cell r="D16">
            <v>2764125</v>
          </cell>
          <cell r="G16">
            <v>8604666.78</v>
          </cell>
          <cell r="H16">
            <v>74422.89999999851</v>
          </cell>
          <cell r="I16">
            <v>2.692457830235554</v>
          </cell>
          <cell r="J16">
            <v>-2689702.1000000015</v>
          </cell>
          <cell r="K16">
            <v>85.54077962927248</v>
          </cell>
          <cell r="L16">
            <v>-1454473.2200000007</v>
          </cell>
        </row>
        <row r="17">
          <cell r="B17">
            <v>239582622</v>
          </cell>
          <cell r="C17">
            <v>66816537</v>
          </cell>
          <cell r="D17">
            <v>17591395</v>
          </cell>
          <cell r="G17">
            <v>61443709.58</v>
          </cell>
          <cell r="H17">
            <v>1830251.7399999946</v>
          </cell>
          <cell r="I17">
            <v>10.404244461567686</v>
          </cell>
          <cell r="J17">
            <v>-15761143.260000005</v>
          </cell>
          <cell r="K17">
            <v>91.95883584927486</v>
          </cell>
          <cell r="L17">
            <v>-5372827.420000002</v>
          </cell>
        </row>
        <row r="18">
          <cell r="B18">
            <v>85000</v>
          </cell>
          <cell r="C18">
            <v>28300</v>
          </cell>
          <cell r="D18">
            <v>7050</v>
          </cell>
          <cell r="G18">
            <v>48650</v>
          </cell>
          <cell r="H18">
            <v>630</v>
          </cell>
          <cell r="I18">
            <v>8.936170212765958</v>
          </cell>
          <cell r="J18">
            <v>-6420</v>
          </cell>
          <cell r="K18">
            <v>171.90812720848058</v>
          </cell>
          <cell r="L18">
            <v>20350</v>
          </cell>
        </row>
        <row r="19">
          <cell r="B19">
            <v>5209740</v>
          </cell>
          <cell r="C19">
            <v>825240</v>
          </cell>
          <cell r="D19">
            <v>194555</v>
          </cell>
          <cell r="G19">
            <v>1192932.39</v>
          </cell>
          <cell r="H19">
            <v>183960.22999999986</v>
          </cell>
          <cell r="I19">
            <v>94.55435737966121</v>
          </cell>
          <cell r="J19">
            <v>-10594.770000000135</v>
          </cell>
          <cell r="K19">
            <v>144.5558128544423</v>
          </cell>
          <cell r="L19">
            <v>367692.3899999999</v>
          </cell>
        </row>
        <row r="20">
          <cell r="B20">
            <v>123071439</v>
          </cell>
          <cell r="C20">
            <v>31314443</v>
          </cell>
          <cell r="D20">
            <v>9125433</v>
          </cell>
          <cell r="G20">
            <v>28414420.36</v>
          </cell>
          <cell r="H20">
            <v>657527.4299999997</v>
          </cell>
          <cell r="I20">
            <v>7.205438141948988</v>
          </cell>
          <cell r="J20">
            <v>-8467905.57</v>
          </cell>
          <cell r="K20">
            <v>90.73902531173874</v>
          </cell>
          <cell r="L20">
            <v>-2900022.6400000006</v>
          </cell>
        </row>
        <row r="21">
          <cell r="B21">
            <v>27632520</v>
          </cell>
          <cell r="C21">
            <v>6409560</v>
          </cell>
          <cell r="D21">
            <v>1627140</v>
          </cell>
          <cell r="G21">
            <v>6302928.91</v>
          </cell>
          <cell r="H21">
            <v>17312.049999999814</v>
          </cell>
          <cell r="I21">
            <v>1.063955775163773</v>
          </cell>
          <cell r="J21">
            <v>-1609827.9500000002</v>
          </cell>
          <cell r="K21">
            <v>98.33637425969958</v>
          </cell>
          <cell r="L21">
            <v>-106631.08999999985</v>
          </cell>
        </row>
        <row r="22">
          <cell r="B22">
            <v>52802178</v>
          </cell>
          <cell r="C22">
            <v>15477132</v>
          </cell>
          <cell r="D22">
            <v>4168017</v>
          </cell>
          <cell r="G22">
            <v>13919420.84</v>
          </cell>
          <cell r="H22">
            <v>375687.47000000067</v>
          </cell>
          <cell r="I22">
            <v>9.013578159590056</v>
          </cell>
          <cell r="J22">
            <v>-3792329.5299999993</v>
          </cell>
          <cell r="K22">
            <v>89.93540172688324</v>
          </cell>
          <cell r="L22">
            <v>-1557711.1600000001</v>
          </cell>
        </row>
        <row r="23">
          <cell r="B23">
            <v>9303300</v>
          </cell>
          <cell r="C23">
            <v>1938867</v>
          </cell>
          <cell r="D23">
            <v>673420</v>
          </cell>
          <cell r="G23">
            <v>1649682.43</v>
          </cell>
          <cell r="H23">
            <v>6297.4199999999255</v>
          </cell>
          <cell r="I23">
            <v>0.9351400314810854</v>
          </cell>
          <cell r="J23">
            <v>-667122.5800000001</v>
          </cell>
          <cell r="K23">
            <v>85.0848681214338</v>
          </cell>
          <cell r="L23">
            <v>-289184.57000000007</v>
          </cell>
        </row>
        <row r="24">
          <cell r="B24">
            <v>44969480</v>
          </cell>
          <cell r="C24">
            <v>10560710</v>
          </cell>
          <cell r="D24">
            <v>3206443</v>
          </cell>
          <cell r="G24">
            <v>9362582.48</v>
          </cell>
          <cell r="H24">
            <v>194604.12000000104</v>
          </cell>
          <cell r="I24">
            <v>6.069158877921767</v>
          </cell>
          <cell r="J24">
            <v>-3011838.879999999</v>
          </cell>
          <cell r="K24">
            <v>88.6548582434325</v>
          </cell>
          <cell r="L24">
            <v>-1198127.5199999996</v>
          </cell>
        </row>
        <row r="25">
          <cell r="B25">
            <v>119701400</v>
          </cell>
          <cell r="C25">
            <v>33422592</v>
          </cell>
          <cell r="D25">
            <v>10376832</v>
          </cell>
          <cell r="G25">
            <v>25000060.48</v>
          </cell>
          <cell r="H25">
            <v>402802.7400000021</v>
          </cell>
          <cell r="I25">
            <v>3.881750615216687</v>
          </cell>
          <cell r="J25">
            <v>-9974029.259999998</v>
          </cell>
          <cell r="K25">
            <v>74.79988529914138</v>
          </cell>
          <cell r="L25">
            <v>-8422531.52</v>
          </cell>
        </row>
        <row r="26">
          <cell r="B26">
            <v>66036240</v>
          </cell>
          <cell r="C26">
            <v>15090530</v>
          </cell>
          <cell r="D26">
            <v>4505604</v>
          </cell>
          <cell r="G26">
            <v>12829556.87</v>
          </cell>
          <cell r="H26">
            <v>215514.87999999896</v>
          </cell>
          <cell r="I26">
            <v>4.783262798949907</v>
          </cell>
          <cell r="J26">
            <v>-4290089.120000001</v>
          </cell>
          <cell r="K26">
            <v>85.01727156037595</v>
          </cell>
          <cell r="L26">
            <v>-2260973.130000001</v>
          </cell>
        </row>
        <row r="27">
          <cell r="B27">
            <v>61439988</v>
          </cell>
          <cell r="C27">
            <v>15162365</v>
          </cell>
          <cell r="D27">
            <v>4443213</v>
          </cell>
          <cell r="G27">
            <v>11795430.86</v>
          </cell>
          <cell r="H27">
            <v>129678.77999999933</v>
          </cell>
          <cell r="I27">
            <v>2.9185812158903777</v>
          </cell>
          <cell r="J27">
            <v>-4313534.220000001</v>
          </cell>
          <cell r="K27">
            <v>77.79413607309941</v>
          </cell>
          <cell r="L27">
            <v>-3366934.1400000006</v>
          </cell>
        </row>
        <row r="28">
          <cell r="B28">
            <v>88000</v>
          </cell>
          <cell r="C28">
            <v>45845</v>
          </cell>
          <cell r="D28">
            <v>18545</v>
          </cell>
          <cell r="G28">
            <v>68368.54</v>
          </cell>
          <cell r="H28">
            <v>1212.1499999999942</v>
          </cell>
          <cell r="I28">
            <v>6.536263143704471</v>
          </cell>
          <cell r="J28">
            <v>-17332.850000000006</v>
          </cell>
          <cell r="K28">
            <v>149.12976333296976</v>
          </cell>
          <cell r="L28">
            <v>22523.539999999994</v>
          </cell>
        </row>
        <row r="29">
          <cell r="B29">
            <v>163427977</v>
          </cell>
          <cell r="C29">
            <v>50329246</v>
          </cell>
          <cell r="D29">
            <v>13687936</v>
          </cell>
          <cell r="G29">
            <v>41214669.7</v>
          </cell>
          <cell r="H29">
            <v>651740.4900000021</v>
          </cell>
          <cell r="I29">
            <v>4.76142268637143</v>
          </cell>
          <cell r="J29">
            <v>-13036195.509999998</v>
          </cell>
          <cell r="K29">
            <v>81.89009964504535</v>
          </cell>
          <cell r="L29">
            <v>-9114576.299999997</v>
          </cell>
        </row>
        <row r="30">
          <cell r="B30">
            <v>45381306</v>
          </cell>
          <cell r="C30">
            <v>9731484</v>
          </cell>
          <cell r="D30">
            <v>2630768</v>
          </cell>
          <cell r="G30">
            <v>8902329.75</v>
          </cell>
          <cell r="H30">
            <v>170808.16000000015</v>
          </cell>
          <cell r="I30">
            <v>6.492710873782872</v>
          </cell>
          <cell r="J30">
            <v>-2459959.84</v>
          </cell>
          <cell r="K30">
            <v>91.47967308994188</v>
          </cell>
          <cell r="L30">
            <v>-829154.25</v>
          </cell>
        </row>
        <row r="31">
          <cell r="B31">
            <v>39220529</v>
          </cell>
          <cell r="C31">
            <v>9222182</v>
          </cell>
          <cell r="D31">
            <v>2875147</v>
          </cell>
          <cell r="G31">
            <v>6767136.41</v>
          </cell>
          <cell r="H31">
            <v>227499.16999999993</v>
          </cell>
          <cell r="I31">
            <v>7.912610033504371</v>
          </cell>
          <cell r="J31">
            <v>-2647647.83</v>
          </cell>
          <cell r="K31">
            <v>73.37890761644044</v>
          </cell>
          <cell r="L31">
            <v>-2455045.59</v>
          </cell>
        </row>
        <row r="32">
          <cell r="B32">
            <v>37871829</v>
          </cell>
          <cell r="C32">
            <v>9458395</v>
          </cell>
          <cell r="D32">
            <v>2751522</v>
          </cell>
          <cell r="G32">
            <v>8058888.53</v>
          </cell>
          <cell r="H32">
            <v>198391.08999999985</v>
          </cell>
          <cell r="I32">
            <v>7.210230919469292</v>
          </cell>
          <cell r="J32">
            <v>-2553130.91</v>
          </cell>
          <cell r="K32">
            <v>85.20355229402028</v>
          </cell>
          <cell r="L32">
            <v>-1399506.4699999997</v>
          </cell>
        </row>
        <row r="33">
          <cell r="B33">
            <v>64693265</v>
          </cell>
          <cell r="C33">
            <v>15199288</v>
          </cell>
          <cell r="D33">
            <v>4918014</v>
          </cell>
          <cell r="G33">
            <v>13347671.7</v>
          </cell>
          <cell r="H33">
            <v>383814.8699999992</v>
          </cell>
          <cell r="I33">
            <v>7.804265502294203</v>
          </cell>
          <cell r="J33">
            <v>-4534199.130000001</v>
          </cell>
          <cell r="K33">
            <v>87.81774317323284</v>
          </cell>
          <cell r="L33">
            <v>-1851616.3000000007</v>
          </cell>
        </row>
        <row r="34">
          <cell r="B34">
            <v>252000</v>
          </cell>
          <cell r="C34">
            <v>71400</v>
          </cell>
          <cell r="D34">
            <v>20800</v>
          </cell>
          <cell r="G34">
            <v>153048.62</v>
          </cell>
          <cell r="H34">
            <v>4740.630000000005</v>
          </cell>
          <cell r="I34">
            <v>22.791490384615408</v>
          </cell>
          <cell r="J34">
            <v>-16059.369999999995</v>
          </cell>
          <cell r="K34">
            <v>214.3538095238095</v>
          </cell>
          <cell r="L34">
            <v>81648.62</v>
          </cell>
        </row>
        <row r="35">
          <cell r="B35">
            <v>7775400</v>
          </cell>
          <cell r="C35">
            <v>1733643</v>
          </cell>
          <cell r="D35">
            <v>515830</v>
          </cell>
          <cell r="G35">
            <v>1513216.94</v>
          </cell>
          <cell r="H35">
            <v>26161.469999999972</v>
          </cell>
          <cell r="I35">
            <v>5.071723242153417</v>
          </cell>
          <cell r="J35">
            <v>-489668.53</v>
          </cell>
          <cell r="K35">
            <v>87.28538343822805</v>
          </cell>
          <cell r="L35">
            <v>-220426.06000000006</v>
          </cell>
        </row>
        <row r="36">
          <cell r="B36">
            <v>15969215</v>
          </cell>
          <cell r="C36">
            <v>4596587</v>
          </cell>
          <cell r="D36">
            <v>1738725</v>
          </cell>
          <cell r="G36">
            <v>3037750.41</v>
          </cell>
          <cell r="H36">
            <v>41241.080000000075</v>
          </cell>
          <cell r="I36">
            <v>2.3719150526966644</v>
          </cell>
          <cell r="J36">
            <v>-1697483.92</v>
          </cell>
          <cell r="K36">
            <v>66.08708613586559</v>
          </cell>
          <cell r="L36">
            <v>-1558836.5899999999</v>
          </cell>
        </row>
        <row r="37">
          <cell r="B37">
            <v>41770180</v>
          </cell>
          <cell r="C37">
            <v>11873459</v>
          </cell>
          <cell r="D37">
            <v>2971192</v>
          </cell>
          <cell r="G37">
            <v>9796649.12</v>
          </cell>
          <cell r="H37">
            <v>351160.3499999996</v>
          </cell>
          <cell r="I37">
            <v>11.818837355512523</v>
          </cell>
          <cell r="J37">
            <v>-2620031.6500000004</v>
          </cell>
          <cell r="K37">
            <v>82.50880488996508</v>
          </cell>
          <cell r="L37">
            <v>-2076809.8800000008</v>
          </cell>
        </row>
        <row r="38">
          <cell r="B38">
            <v>20200000</v>
          </cell>
          <cell r="C38">
            <v>5039640</v>
          </cell>
          <cell r="D38">
            <v>1568089</v>
          </cell>
          <cell r="G38">
            <v>4548255.87</v>
          </cell>
          <cell r="H38">
            <v>53518.45999999996</v>
          </cell>
          <cell r="I38">
            <v>3.412973370771682</v>
          </cell>
          <cell r="J38">
            <v>-1514570.54</v>
          </cell>
          <cell r="K38">
            <v>90.2496184251256</v>
          </cell>
          <cell r="L38">
            <v>-491384.1299999999</v>
          </cell>
        </row>
        <row r="39">
          <cell r="B39">
            <v>19072094</v>
          </cell>
          <cell r="C39">
            <v>4723700</v>
          </cell>
          <cell r="D39">
            <v>1580800</v>
          </cell>
          <cell r="G39">
            <v>3628866.08</v>
          </cell>
          <cell r="H39">
            <v>132316.05000000028</v>
          </cell>
          <cell r="I39">
            <v>8.370195470647792</v>
          </cell>
          <cell r="J39">
            <v>-1448483.9499999997</v>
          </cell>
          <cell r="K39">
            <v>76.82253487732075</v>
          </cell>
          <cell r="L39">
            <v>-1094833.92</v>
          </cell>
        </row>
        <row r="40">
          <cell r="B40">
            <v>16826730</v>
          </cell>
          <cell r="C40">
            <v>3819944</v>
          </cell>
          <cell r="D40">
            <v>1396766</v>
          </cell>
          <cell r="G40">
            <v>4502479.62</v>
          </cell>
          <cell r="H40">
            <v>30259.650000000373</v>
          </cell>
          <cell r="I40">
            <v>2.1664079738481874</v>
          </cell>
          <cell r="J40">
            <v>-1366506.3499999996</v>
          </cell>
          <cell r="K40">
            <v>117.86768654200166</v>
          </cell>
          <cell r="L40">
            <v>682535.6200000001</v>
          </cell>
        </row>
        <row r="41">
          <cell r="B41">
            <v>16803480</v>
          </cell>
          <cell r="C41">
            <v>7162045</v>
          </cell>
          <cell r="D41">
            <v>1416092</v>
          </cell>
          <cell r="G41">
            <v>7260841.23</v>
          </cell>
          <cell r="H41">
            <v>51706.92000000086</v>
          </cell>
          <cell r="I41">
            <v>3.651381407422742</v>
          </cell>
          <cell r="J41">
            <v>-1364385.0799999991</v>
          </cell>
          <cell r="K41">
            <v>101.3794416259602</v>
          </cell>
          <cell r="L41">
            <v>98796.23000000045</v>
          </cell>
        </row>
        <row r="42">
          <cell r="B42">
            <v>27766097</v>
          </cell>
          <cell r="C42">
            <v>8984269</v>
          </cell>
          <cell r="D42">
            <v>2446992</v>
          </cell>
          <cell r="G42">
            <v>6878582.55</v>
          </cell>
          <cell r="H42">
            <v>137381.22999999952</v>
          </cell>
          <cell r="I42">
            <v>5.614290116191615</v>
          </cell>
          <cell r="J42">
            <v>-2309610.7700000005</v>
          </cell>
          <cell r="K42">
            <v>76.56251777412274</v>
          </cell>
          <cell r="L42">
            <v>-2105686.45</v>
          </cell>
        </row>
        <row r="43">
          <cell r="B43">
            <v>50187500</v>
          </cell>
          <cell r="C43">
            <v>14222800</v>
          </cell>
          <cell r="D43">
            <v>4034186</v>
          </cell>
          <cell r="G43">
            <v>11086756.87</v>
          </cell>
          <cell r="H43">
            <v>275953.4399999995</v>
          </cell>
          <cell r="I43">
            <v>6.840374737307588</v>
          </cell>
          <cell r="J43">
            <v>-3758232.5600000005</v>
          </cell>
          <cell r="K43">
            <v>77.9505924993672</v>
          </cell>
          <cell r="L43">
            <v>-3136043.130000001</v>
          </cell>
        </row>
        <row r="44">
          <cell r="B44">
            <v>27068682</v>
          </cell>
          <cell r="C44">
            <v>7600100</v>
          </cell>
          <cell r="D44">
            <v>2638763</v>
          </cell>
          <cell r="G44">
            <v>5246421.54</v>
          </cell>
          <cell r="H44">
            <v>125543.9299999997</v>
          </cell>
          <cell r="I44">
            <v>4.757681155905237</v>
          </cell>
          <cell r="J44">
            <v>-2513219.0700000003</v>
          </cell>
          <cell r="K44">
            <v>69.03095406639387</v>
          </cell>
          <cell r="L44">
            <v>-2353678.46</v>
          </cell>
        </row>
        <row r="45">
          <cell r="B45">
            <v>23173800</v>
          </cell>
          <cell r="C45">
            <v>6929409</v>
          </cell>
          <cell r="D45">
            <v>1570780</v>
          </cell>
          <cell r="G45">
            <v>6836025.36</v>
          </cell>
          <cell r="H45">
            <v>161623.31000000052</v>
          </cell>
          <cell r="I45">
            <v>10.289366429417266</v>
          </cell>
          <cell r="J45">
            <v>-1409156.6899999995</v>
          </cell>
          <cell r="K45">
            <v>98.65235779847892</v>
          </cell>
          <cell r="L45">
            <v>-93383.63999999966</v>
          </cell>
        </row>
        <row r="46">
          <cell r="B46">
            <v>8305052</v>
          </cell>
          <cell r="C46">
            <v>2629431</v>
          </cell>
          <cell r="D46">
            <v>599141</v>
          </cell>
          <cell r="G46">
            <v>2145311.47</v>
          </cell>
          <cell r="H46">
            <v>11552.05000000028</v>
          </cell>
          <cell r="I46">
            <v>1.928102066124715</v>
          </cell>
          <cell r="J46">
            <v>-587588.9499999997</v>
          </cell>
          <cell r="K46">
            <v>81.58842996830874</v>
          </cell>
          <cell r="L46">
            <v>-484119.5299999998</v>
          </cell>
        </row>
        <row r="47">
          <cell r="B47">
            <v>9297400</v>
          </cell>
          <cell r="C47">
            <v>1952344</v>
          </cell>
          <cell r="D47">
            <v>661524</v>
          </cell>
          <cell r="G47">
            <v>1778805.05</v>
          </cell>
          <cell r="H47">
            <v>33007.60000000009</v>
          </cell>
          <cell r="I47">
            <v>4.9896300058652585</v>
          </cell>
          <cell r="J47">
            <v>-628516.3999999999</v>
          </cell>
          <cell r="K47">
            <v>91.11125139831915</v>
          </cell>
          <cell r="L47">
            <v>-173538.94999999995</v>
          </cell>
        </row>
        <row r="48">
          <cell r="B48">
            <v>10646930</v>
          </cell>
          <cell r="C48">
            <v>3358112</v>
          </cell>
          <cell r="D48">
            <v>1406216</v>
          </cell>
          <cell r="G48">
            <v>2060357.51</v>
          </cell>
          <cell r="H48">
            <v>3920.2399999999907</v>
          </cell>
          <cell r="I48">
            <v>0.2787793624876968</v>
          </cell>
          <cell r="J48">
            <v>-1402295.76</v>
          </cell>
          <cell r="K48">
            <v>61.35463945216836</v>
          </cell>
          <cell r="L48">
            <v>-1297754.49</v>
          </cell>
        </row>
        <row r="49">
          <cell r="B49">
            <v>25550600</v>
          </cell>
          <cell r="C49">
            <v>5380010</v>
          </cell>
          <cell r="D49">
            <v>1427600</v>
          </cell>
          <cell r="G49">
            <v>4832072.11</v>
          </cell>
          <cell r="H49">
            <v>49182.87000000011</v>
          </cell>
          <cell r="I49">
            <v>3.4451435976464073</v>
          </cell>
          <cell r="J49">
            <v>-1378417.13</v>
          </cell>
          <cell r="K49">
            <v>89.81529978568814</v>
          </cell>
          <cell r="L49">
            <v>-547937.8899999997</v>
          </cell>
        </row>
        <row r="50">
          <cell r="B50">
            <v>10680400</v>
          </cell>
          <cell r="C50">
            <v>2933000</v>
          </cell>
          <cell r="D50">
            <v>756150</v>
          </cell>
          <cell r="G50">
            <v>2256414.29</v>
          </cell>
          <cell r="H50">
            <v>65011.45999999996</v>
          </cell>
          <cell r="I50">
            <v>8.597693579316267</v>
          </cell>
          <cell r="J50">
            <v>-691138.54</v>
          </cell>
          <cell r="K50">
            <v>76.93195669962496</v>
          </cell>
          <cell r="L50">
            <v>-676585.71</v>
          </cell>
        </row>
        <row r="51">
          <cell r="B51">
            <v>7754200</v>
          </cell>
          <cell r="C51">
            <v>2113080</v>
          </cell>
          <cell r="D51">
            <v>587950</v>
          </cell>
          <cell r="G51">
            <v>2115542.54</v>
          </cell>
          <cell r="H51">
            <v>14645.020000000019</v>
          </cell>
          <cell r="I51">
            <v>2.4908614678118917</v>
          </cell>
          <cell r="J51">
            <v>-573304.98</v>
          </cell>
          <cell r="K51">
            <v>100.11653794461166</v>
          </cell>
          <cell r="L51">
            <v>2462.5400000000373</v>
          </cell>
        </row>
        <row r="52">
          <cell r="B52">
            <v>46904100</v>
          </cell>
          <cell r="C52">
            <v>12579700</v>
          </cell>
          <cell r="D52">
            <v>3737650</v>
          </cell>
          <cell r="G52">
            <v>11723043.82</v>
          </cell>
          <cell r="H52">
            <v>176391.47000000067</v>
          </cell>
          <cell r="I52">
            <v>4.719314810107973</v>
          </cell>
          <cell r="J52">
            <v>-3561258.5299999993</v>
          </cell>
          <cell r="K52">
            <v>93.19017003585142</v>
          </cell>
          <cell r="L52">
            <v>-856656.1799999997</v>
          </cell>
        </row>
        <row r="53">
          <cell r="B53">
            <v>60772900</v>
          </cell>
          <cell r="C53">
            <v>16505950</v>
          </cell>
          <cell r="D53">
            <v>4542625</v>
          </cell>
          <cell r="G53">
            <v>14607886</v>
          </cell>
          <cell r="H53">
            <v>435608.23000000045</v>
          </cell>
          <cell r="I53">
            <v>9.589350430643085</v>
          </cell>
          <cell r="J53">
            <v>-4107016.7699999996</v>
          </cell>
          <cell r="K53">
            <v>88.5007285251682</v>
          </cell>
          <cell r="L53">
            <v>-1898064</v>
          </cell>
        </row>
        <row r="54">
          <cell r="B54">
            <v>33196000</v>
          </cell>
          <cell r="C54">
            <v>7045850</v>
          </cell>
          <cell r="D54">
            <v>2343400</v>
          </cell>
          <cell r="G54">
            <v>6858704.37</v>
          </cell>
          <cell r="H54">
            <v>166997.56000000052</v>
          </cell>
          <cell r="I54">
            <v>7.126293419817381</v>
          </cell>
          <cell r="J54">
            <v>-2176402.4399999995</v>
          </cell>
          <cell r="K54">
            <v>97.34388853012767</v>
          </cell>
          <cell r="L54">
            <v>-187145.6299999999</v>
          </cell>
        </row>
        <row r="55">
          <cell r="B55">
            <v>58788000</v>
          </cell>
          <cell r="C55">
            <v>10692841</v>
          </cell>
          <cell r="D55">
            <v>2640012</v>
          </cell>
          <cell r="G55">
            <v>14068734.09</v>
          </cell>
          <cell r="H55">
            <v>176301.87999999896</v>
          </cell>
          <cell r="I55">
            <v>6.678071160282566</v>
          </cell>
          <cell r="J55">
            <v>-2463710.120000001</v>
          </cell>
          <cell r="K55">
            <v>131.57152612668608</v>
          </cell>
          <cell r="L55">
            <v>3375893.09</v>
          </cell>
        </row>
        <row r="56">
          <cell r="B56">
            <v>66500000</v>
          </cell>
          <cell r="C56">
            <v>19079205</v>
          </cell>
          <cell r="D56">
            <v>4528120</v>
          </cell>
          <cell r="G56">
            <v>15813956.45</v>
          </cell>
          <cell r="H56">
            <v>334088.1799999997</v>
          </cell>
          <cell r="I56">
            <v>7.378076994425936</v>
          </cell>
          <cell r="J56">
            <v>-4194031.8200000003</v>
          </cell>
          <cell r="K56">
            <v>82.8858249072747</v>
          </cell>
          <cell r="L56">
            <v>-3265248.5500000007</v>
          </cell>
        </row>
        <row r="57">
          <cell r="B57">
            <v>11259375</v>
          </cell>
          <cell r="C57">
            <v>2819416</v>
          </cell>
          <cell r="D57">
            <v>840164</v>
          </cell>
          <cell r="G57">
            <v>2076791.11</v>
          </cell>
          <cell r="H57">
            <v>39273.37000000011</v>
          </cell>
          <cell r="I57">
            <v>4.674488552235053</v>
          </cell>
          <cell r="J57">
            <v>-800890.6299999999</v>
          </cell>
          <cell r="K57">
            <v>73.66032930223848</v>
          </cell>
          <cell r="L57">
            <v>-742624.8899999999</v>
          </cell>
        </row>
        <row r="58">
          <cell r="B58">
            <v>46365192</v>
          </cell>
          <cell r="C58">
            <v>13838536</v>
          </cell>
          <cell r="D58">
            <v>3686547</v>
          </cell>
          <cell r="G58">
            <v>12240875.09</v>
          </cell>
          <cell r="H58">
            <v>276716.77999999933</v>
          </cell>
          <cell r="I58">
            <v>7.506123752118156</v>
          </cell>
          <cell r="J58">
            <v>-3409830.2200000007</v>
          </cell>
          <cell r="K58">
            <v>88.45498606210947</v>
          </cell>
          <cell r="L58">
            <v>-1597660.9100000001</v>
          </cell>
        </row>
        <row r="59">
          <cell r="B59">
            <v>12324400</v>
          </cell>
          <cell r="C59">
            <v>3243096</v>
          </cell>
          <cell r="D59">
            <v>707024</v>
          </cell>
          <cell r="G59">
            <v>2775115.97</v>
          </cell>
          <cell r="H59">
            <v>29408.03000000026</v>
          </cell>
          <cell r="I59">
            <v>4.159410430197597</v>
          </cell>
          <cell r="J59">
            <v>-677615.9699999997</v>
          </cell>
          <cell r="K59">
            <v>85.56996061787872</v>
          </cell>
          <cell r="L59">
            <v>-467980.0299999998</v>
          </cell>
        </row>
        <row r="60">
          <cell r="B60">
            <v>14084510</v>
          </cell>
          <cell r="C60">
            <v>2574300</v>
          </cell>
          <cell r="D60">
            <v>836400</v>
          </cell>
          <cell r="G60">
            <v>3377831.7</v>
          </cell>
          <cell r="H60">
            <v>166042.9700000002</v>
          </cell>
          <cell r="I60">
            <v>19.85210066953613</v>
          </cell>
          <cell r="J60">
            <v>-670357.0299999998</v>
          </cell>
          <cell r="K60">
            <v>131.21359981354155</v>
          </cell>
          <cell r="L60">
            <v>803531.7000000002</v>
          </cell>
        </row>
        <row r="61">
          <cell r="B61">
            <v>10990554</v>
          </cell>
          <cell r="C61">
            <v>2250201</v>
          </cell>
          <cell r="D61">
            <v>522678</v>
          </cell>
          <cell r="G61">
            <v>1790943.14</v>
          </cell>
          <cell r="H61">
            <v>49032.549999999814</v>
          </cell>
          <cell r="I61">
            <v>9.381024263504454</v>
          </cell>
          <cell r="J61">
            <v>-473645.4500000002</v>
          </cell>
          <cell r="K61">
            <v>79.59036281647728</v>
          </cell>
          <cell r="L61">
            <v>-459257.8600000001</v>
          </cell>
        </row>
        <row r="62">
          <cell r="B62">
            <v>10378820</v>
          </cell>
          <cell r="C62">
            <v>2280900</v>
          </cell>
          <cell r="D62">
            <v>739100</v>
          </cell>
          <cell r="G62">
            <v>1842907.29</v>
          </cell>
          <cell r="H62">
            <v>33255.01000000001</v>
          </cell>
          <cell r="I62">
            <v>4.499392504397242</v>
          </cell>
          <cell r="J62">
            <v>-705844.99</v>
          </cell>
          <cell r="K62">
            <v>80.79737340523478</v>
          </cell>
          <cell r="L62">
            <v>-437992.70999999996</v>
          </cell>
        </row>
        <row r="63">
          <cell r="B63">
            <v>8465282</v>
          </cell>
          <cell r="C63">
            <v>1599077</v>
          </cell>
          <cell r="D63">
            <v>522755</v>
          </cell>
          <cell r="G63">
            <v>1816194.02</v>
          </cell>
          <cell r="H63">
            <v>61105.22999999998</v>
          </cell>
          <cell r="I63">
            <v>11.68907614465667</v>
          </cell>
          <cell r="J63">
            <v>-461649.77</v>
          </cell>
          <cell r="K63">
            <v>113.5776463547409</v>
          </cell>
          <cell r="L63">
            <v>217117.02000000002</v>
          </cell>
        </row>
        <row r="64">
          <cell r="B64">
            <v>12015960</v>
          </cell>
          <cell r="C64">
            <v>2761540</v>
          </cell>
          <cell r="D64">
            <v>801320</v>
          </cell>
          <cell r="G64">
            <v>3233391.2</v>
          </cell>
          <cell r="H64">
            <v>46352.97999999998</v>
          </cell>
          <cell r="I64">
            <v>5.784577946388457</v>
          </cell>
          <cell r="J64">
            <v>-754967.02</v>
          </cell>
          <cell r="K64">
            <v>117.0865241857804</v>
          </cell>
          <cell r="L64">
            <v>471851.2000000002</v>
          </cell>
        </row>
        <row r="65">
          <cell r="B65">
            <v>10633820</v>
          </cell>
          <cell r="C65">
            <v>2485270</v>
          </cell>
          <cell r="D65">
            <v>601770</v>
          </cell>
          <cell r="G65">
            <v>2178682.69</v>
          </cell>
          <cell r="H65">
            <v>15742.35999999987</v>
          </cell>
          <cell r="I65">
            <v>2.6160094388221196</v>
          </cell>
          <cell r="J65">
            <v>-586027.6400000001</v>
          </cell>
          <cell r="K65">
            <v>87.66382284419801</v>
          </cell>
          <cell r="L65">
            <v>-306587.31000000006</v>
          </cell>
        </row>
        <row r="66">
          <cell r="B66">
            <v>28169400</v>
          </cell>
          <cell r="C66">
            <v>6639415</v>
          </cell>
          <cell r="D66">
            <v>1836131</v>
          </cell>
          <cell r="G66">
            <v>6583578.17</v>
          </cell>
          <cell r="H66">
            <v>109249.83000000007</v>
          </cell>
          <cell r="I66">
            <v>5.950001933413252</v>
          </cell>
          <cell r="J66">
            <v>-1726881.17</v>
          </cell>
          <cell r="K66">
            <v>99.15900979227838</v>
          </cell>
          <cell r="L66">
            <v>-55836.830000000075</v>
          </cell>
        </row>
        <row r="67">
          <cell r="B67">
            <v>44835300</v>
          </cell>
          <cell r="C67">
            <v>15105604</v>
          </cell>
          <cell r="D67">
            <v>4687734</v>
          </cell>
          <cell r="G67">
            <v>11005976.29</v>
          </cell>
          <cell r="H67">
            <v>175827.4299999997</v>
          </cell>
          <cell r="I67">
            <v>3.7507979335004866</v>
          </cell>
          <cell r="J67">
            <v>-4511906.57</v>
          </cell>
          <cell r="K67">
            <v>72.86021988925434</v>
          </cell>
          <cell r="L67">
            <v>-4099627.710000001</v>
          </cell>
        </row>
        <row r="68">
          <cell r="B68">
            <v>81405890</v>
          </cell>
          <cell r="C68">
            <v>20200690</v>
          </cell>
          <cell r="D68">
            <v>4950068</v>
          </cell>
          <cell r="G68">
            <v>15907070.84</v>
          </cell>
          <cell r="H68">
            <v>498263.0700000003</v>
          </cell>
          <cell r="I68">
            <v>10.065782328646804</v>
          </cell>
          <cell r="J68">
            <v>-4451804.93</v>
          </cell>
          <cell r="K68">
            <v>78.74518563474811</v>
          </cell>
          <cell r="L68">
            <v>-4293619.16</v>
          </cell>
        </row>
        <row r="69">
          <cell r="B69">
            <v>14752300</v>
          </cell>
          <cell r="C69">
            <v>4119300</v>
          </cell>
          <cell r="D69">
            <v>1069200</v>
          </cell>
          <cell r="G69">
            <v>3299874.14</v>
          </cell>
          <cell r="H69">
            <v>84714.79000000004</v>
          </cell>
          <cell r="I69">
            <v>7.923193976805091</v>
          </cell>
          <cell r="J69">
            <v>-984485.21</v>
          </cell>
          <cell r="K69">
            <v>80.10764304614862</v>
          </cell>
          <cell r="L69">
            <v>-819425.8599999999</v>
          </cell>
        </row>
        <row r="70">
          <cell r="B70">
            <v>6781000</v>
          </cell>
          <cell r="C70">
            <v>1779550</v>
          </cell>
          <cell r="D70">
            <v>758010</v>
          </cell>
          <cell r="G70">
            <v>1478217.63</v>
          </cell>
          <cell r="H70">
            <v>36299.429999999935</v>
          </cell>
          <cell r="I70">
            <v>4.788779831400633</v>
          </cell>
          <cell r="J70">
            <v>-721710.5700000001</v>
          </cell>
          <cell r="K70">
            <v>83.06693433733247</v>
          </cell>
          <cell r="L70">
            <v>-301332.3700000001</v>
          </cell>
        </row>
        <row r="71">
          <cell r="B71">
            <v>6901685</v>
          </cell>
          <cell r="C71">
            <v>1447998</v>
          </cell>
          <cell r="D71">
            <v>575952</v>
          </cell>
          <cell r="G71">
            <v>917999.36</v>
          </cell>
          <cell r="H71">
            <v>41337.27000000002</v>
          </cell>
          <cell r="I71">
            <v>7.177207475622972</v>
          </cell>
          <cell r="J71">
            <v>-534614.73</v>
          </cell>
          <cell r="K71">
            <v>63.397833422421854</v>
          </cell>
          <cell r="L71">
            <v>-529998.64</v>
          </cell>
        </row>
        <row r="72">
          <cell r="B72">
            <v>9996497593</v>
          </cell>
          <cell r="C72">
            <v>3026932503</v>
          </cell>
          <cell r="D72">
            <v>769201344</v>
          </cell>
          <cell r="G72">
            <v>2493553871.0199995</v>
          </cell>
          <cell r="H72">
            <v>56389606.910000086</v>
          </cell>
          <cell r="I72">
            <v>7.330929326873366</v>
          </cell>
          <cell r="J72">
            <v>-712811737.0900002</v>
          </cell>
          <cell r="K72">
            <v>82.37890565939718</v>
          </cell>
          <cell r="L72">
            <v>-533378631.9799998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99" sqref="E9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04.04.2018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04.04.2018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535966140</v>
      </c>
      <c r="D10" s="33">
        <f>'[1]вспомогат'!D10</f>
        <v>129235240</v>
      </c>
      <c r="E10" s="33">
        <f>'[1]вспомогат'!G10</f>
        <v>484156600.55</v>
      </c>
      <c r="F10" s="33">
        <f>'[1]вспомогат'!H10</f>
        <v>10082990.780000031</v>
      </c>
      <c r="G10" s="34">
        <f>'[1]вспомогат'!I10</f>
        <v>7.802044380464672</v>
      </c>
      <c r="H10" s="35">
        <f>'[1]вспомогат'!J10</f>
        <v>-119152249.21999997</v>
      </c>
      <c r="I10" s="36">
        <f>'[1]вспомогат'!K10</f>
        <v>90.3334304943219</v>
      </c>
      <c r="J10" s="37">
        <f>'[1]вспомогат'!L10</f>
        <v>-51809539.44999999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1475055000</v>
      </c>
      <c r="D12" s="38">
        <f>'[1]вспомогат'!D11</f>
        <v>368905000</v>
      </c>
      <c r="E12" s="33">
        <f>'[1]вспомогат'!G11</f>
        <v>1152409797.68</v>
      </c>
      <c r="F12" s="38">
        <f>'[1]вспомогат'!H11</f>
        <v>24017056.400000095</v>
      </c>
      <c r="G12" s="39">
        <f>'[1]вспомогат'!I11</f>
        <v>6.510363481113049</v>
      </c>
      <c r="H12" s="35">
        <f>'[1]вспомогат'!J11</f>
        <v>-344887943.5999999</v>
      </c>
      <c r="I12" s="36">
        <f>'[1]вспомогат'!K11</f>
        <v>78.12656461487877</v>
      </c>
      <c r="J12" s="37">
        <f>'[1]вспомогат'!L11</f>
        <v>-322645202.31999993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112314820</v>
      </c>
      <c r="D13" s="38">
        <f>'[1]вспомогат'!D12</f>
        <v>29536339</v>
      </c>
      <c r="E13" s="33">
        <f>'[1]вспомогат'!G12</f>
        <v>97385120.91</v>
      </c>
      <c r="F13" s="38">
        <f>'[1]вспомогат'!H12</f>
        <v>2552140.549999997</v>
      </c>
      <c r="G13" s="39">
        <f>'[1]вспомогат'!I12</f>
        <v>8.640680045011662</v>
      </c>
      <c r="H13" s="35">
        <f>'[1]вспомогат'!J12</f>
        <v>-26984198.450000003</v>
      </c>
      <c r="I13" s="36">
        <f>'[1]вспомогат'!K12</f>
        <v>86.7072759498702</v>
      </c>
      <c r="J13" s="37">
        <f>'[1]вспомогат'!L12</f>
        <v>-14929699.090000004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174633175</v>
      </c>
      <c r="D14" s="38">
        <f>'[1]вспомогат'!D13</f>
        <v>40923850</v>
      </c>
      <c r="E14" s="33">
        <f>'[1]вспомогат'!G13</f>
        <v>137747085.73</v>
      </c>
      <c r="F14" s="38">
        <f>'[1]вспомогат'!H13</f>
        <v>2026927.1099999845</v>
      </c>
      <c r="G14" s="39">
        <f>'[1]вспомогат'!I13</f>
        <v>4.952923808488166</v>
      </c>
      <c r="H14" s="35">
        <f>'[1]вспомогат'!J13</f>
        <v>-38896922.890000015</v>
      </c>
      <c r="I14" s="36">
        <f>'[1]вспомогат'!K13</f>
        <v>78.87795988935092</v>
      </c>
      <c r="J14" s="37">
        <f>'[1]вспомогат'!L13</f>
        <v>-36886089.27000001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159878000</v>
      </c>
      <c r="D15" s="38">
        <f>'[1]вспомогат'!D14</f>
        <v>40435000</v>
      </c>
      <c r="E15" s="33">
        <f>'[1]вспомогат'!G14</f>
        <v>130593228.41</v>
      </c>
      <c r="F15" s="38">
        <f>'[1]вспомогат'!H14</f>
        <v>7093870.950000003</v>
      </c>
      <c r="G15" s="39">
        <f>'[1]вспомогат'!I14</f>
        <v>17.543887597378514</v>
      </c>
      <c r="H15" s="35">
        <f>'[1]вспомогат'!J14</f>
        <v>-33341129.049999997</v>
      </c>
      <c r="I15" s="36">
        <f>'[1]вспомогат'!K14</f>
        <v>81.68305108270056</v>
      </c>
      <c r="J15" s="37">
        <f>'[1]вспомогат'!L14</f>
        <v>-29284771.590000004</v>
      </c>
    </row>
    <row r="16" spans="1:10" ht="12.75">
      <c r="A16" s="32" t="s">
        <v>18</v>
      </c>
      <c r="B16" s="33">
        <f>'[1]вспомогат'!B15</f>
        <v>74491400</v>
      </c>
      <c r="C16" s="33">
        <f>'[1]вспомогат'!C15</f>
        <v>23822100</v>
      </c>
      <c r="D16" s="38">
        <f>'[1]вспомогат'!D15</f>
        <v>6336500</v>
      </c>
      <c r="E16" s="33">
        <f>'[1]вспомогат'!G15</f>
        <v>19063760.58</v>
      </c>
      <c r="F16" s="38">
        <f>'[1]вспомогат'!H15</f>
        <v>373531.25</v>
      </c>
      <c r="G16" s="39">
        <f>'[1]вспомогат'!I15</f>
        <v>5.8949143849128065</v>
      </c>
      <c r="H16" s="35">
        <f>'[1]вспомогат'!J15</f>
        <v>-5962968.75</v>
      </c>
      <c r="I16" s="36">
        <f>'[1]вспомогат'!K15</f>
        <v>80.02552495371944</v>
      </c>
      <c r="J16" s="37">
        <f>'[1]вспомогат'!L15</f>
        <v>-4758339.420000002</v>
      </c>
    </row>
    <row r="17" spans="1:10" ht="18" customHeight="1">
      <c r="A17" s="40" t="s">
        <v>19</v>
      </c>
      <c r="B17" s="41">
        <f>SUM(B12:B16)</f>
        <v>6109269628</v>
      </c>
      <c r="C17" s="41">
        <f>SUM(C12:C16)</f>
        <v>1945703095</v>
      </c>
      <c r="D17" s="41">
        <f>SUM(D12:D16)</f>
        <v>486136689</v>
      </c>
      <c r="E17" s="41">
        <f>SUM(E12:E16)</f>
        <v>1537198993.3100002</v>
      </c>
      <c r="F17" s="41">
        <f>SUM(F12:F16)</f>
        <v>36063526.26000008</v>
      </c>
      <c r="G17" s="42">
        <f>F17/D17*100</f>
        <v>7.418392208616059</v>
      </c>
      <c r="H17" s="41">
        <f>SUM(H12:H16)</f>
        <v>-450073162.73999995</v>
      </c>
      <c r="I17" s="43">
        <f>E17/C17*100</f>
        <v>79.00480794116228</v>
      </c>
      <c r="J17" s="41">
        <f>SUM(J12:J16)</f>
        <v>-408504101.69</v>
      </c>
    </row>
    <row r="18" spans="1:10" ht="20.25" customHeight="1">
      <c r="A18" s="32" t="s">
        <v>20</v>
      </c>
      <c r="B18" s="44">
        <f>'[1]вспомогат'!B16</f>
        <v>43146904</v>
      </c>
      <c r="C18" s="44">
        <f>'[1]вспомогат'!C16</f>
        <v>10059140</v>
      </c>
      <c r="D18" s="45">
        <f>'[1]вспомогат'!D16</f>
        <v>2764125</v>
      </c>
      <c r="E18" s="44">
        <f>'[1]вспомогат'!G16</f>
        <v>8604666.78</v>
      </c>
      <c r="F18" s="45">
        <f>'[1]вспомогат'!H16</f>
        <v>74422.89999999851</v>
      </c>
      <c r="G18" s="46">
        <f>'[1]вспомогат'!I16</f>
        <v>2.692457830235554</v>
      </c>
      <c r="H18" s="47">
        <f>'[1]вспомогат'!J16</f>
        <v>-2689702.1000000015</v>
      </c>
      <c r="I18" s="48">
        <f>'[1]вспомогат'!K16</f>
        <v>85.54077962927248</v>
      </c>
      <c r="J18" s="49">
        <f>'[1]вспомогат'!L16</f>
        <v>-1454473.2200000007</v>
      </c>
    </row>
    <row r="19" spans="1:10" ht="12.75">
      <c r="A19" s="32" t="s">
        <v>21</v>
      </c>
      <c r="B19" s="33">
        <f>'[1]вспомогат'!B17</f>
        <v>239582622</v>
      </c>
      <c r="C19" s="33">
        <f>'[1]вспомогат'!C17</f>
        <v>66816537</v>
      </c>
      <c r="D19" s="38">
        <f>'[1]вспомогат'!D17</f>
        <v>17591395</v>
      </c>
      <c r="E19" s="33">
        <f>'[1]вспомогат'!G17</f>
        <v>61443709.58</v>
      </c>
      <c r="F19" s="38">
        <f>'[1]вспомогат'!H17</f>
        <v>1830251.7399999946</v>
      </c>
      <c r="G19" s="39">
        <f>'[1]вспомогат'!I17</f>
        <v>10.404244461567686</v>
      </c>
      <c r="H19" s="35">
        <f>'[1]вспомогат'!J17</f>
        <v>-15761143.260000005</v>
      </c>
      <c r="I19" s="36">
        <f>'[1]вспомогат'!K17</f>
        <v>91.95883584927486</v>
      </c>
      <c r="J19" s="37">
        <f>'[1]вспомогат'!L17</f>
        <v>-5372827.420000002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28300</v>
      </c>
      <c r="D20" s="38">
        <f>'[1]вспомогат'!D18</f>
        <v>7050</v>
      </c>
      <c r="E20" s="33">
        <f>'[1]вспомогат'!G18</f>
        <v>48650</v>
      </c>
      <c r="F20" s="38">
        <f>'[1]вспомогат'!H18</f>
        <v>630</v>
      </c>
      <c r="G20" s="39">
        <f>'[1]вспомогат'!I18</f>
        <v>8.936170212765958</v>
      </c>
      <c r="H20" s="35">
        <f>'[1]вспомогат'!J18</f>
        <v>-6420</v>
      </c>
      <c r="I20" s="36">
        <f>'[1]вспомогат'!K18</f>
        <v>171.90812720848058</v>
      </c>
      <c r="J20" s="37">
        <f>'[1]вспомогат'!L18</f>
        <v>20350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825240</v>
      </c>
      <c r="D21" s="38">
        <f>'[1]вспомогат'!D19</f>
        <v>194555</v>
      </c>
      <c r="E21" s="33">
        <f>'[1]вспомогат'!G19</f>
        <v>1192932.39</v>
      </c>
      <c r="F21" s="38">
        <f>'[1]вспомогат'!H19</f>
        <v>183960.22999999986</v>
      </c>
      <c r="G21" s="39">
        <f>'[1]вспомогат'!I19</f>
        <v>94.55435737966121</v>
      </c>
      <c r="H21" s="35">
        <f>'[1]вспомогат'!J19</f>
        <v>-10594.770000000135</v>
      </c>
      <c r="I21" s="36">
        <f>'[1]вспомогат'!K19</f>
        <v>144.5558128544423</v>
      </c>
      <c r="J21" s="37">
        <f>'[1]вспомогат'!L19</f>
        <v>367692.3899999999</v>
      </c>
    </row>
    <row r="22" spans="1:10" ht="12.75">
      <c r="A22" s="32" t="s">
        <v>24</v>
      </c>
      <c r="B22" s="33">
        <f>'[1]вспомогат'!B20</f>
        <v>123071439</v>
      </c>
      <c r="C22" s="33">
        <f>'[1]вспомогат'!C20</f>
        <v>31314443</v>
      </c>
      <c r="D22" s="38">
        <f>'[1]вспомогат'!D20</f>
        <v>9125433</v>
      </c>
      <c r="E22" s="33">
        <f>'[1]вспомогат'!G20</f>
        <v>28414420.36</v>
      </c>
      <c r="F22" s="38">
        <f>'[1]вспомогат'!H20</f>
        <v>657527.4299999997</v>
      </c>
      <c r="G22" s="39">
        <f>'[1]вспомогат'!I20</f>
        <v>7.205438141948988</v>
      </c>
      <c r="H22" s="35">
        <f>'[1]вспомогат'!J20</f>
        <v>-8467905.57</v>
      </c>
      <c r="I22" s="36">
        <f>'[1]вспомогат'!K20</f>
        <v>90.73902531173874</v>
      </c>
      <c r="J22" s="37">
        <f>'[1]вспомогат'!L20</f>
        <v>-2900022.6400000006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6409560</v>
      </c>
      <c r="D23" s="38">
        <f>'[1]вспомогат'!D21</f>
        <v>1627140</v>
      </c>
      <c r="E23" s="33">
        <f>'[1]вспомогат'!G21</f>
        <v>6302928.91</v>
      </c>
      <c r="F23" s="38">
        <f>'[1]вспомогат'!H21</f>
        <v>17312.049999999814</v>
      </c>
      <c r="G23" s="39">
        <f>'[1]вспомогат'!I21</f>
        <v>1.063955775163773</v>
      </c>
      <c r="H23" s="35">
        <f>'[1]вспомогат'!J21</f>
        <v>-1609827.9500000002</v>
      </c>
      <c r="I23" s="36">
        <f>'[1]вспомогат'!K21</f>
        <v>98.33637425969958</v>
      </c>
      <c r="J23" s="37">
        <f>'[1]вспомогат'!L21</f>
        <v>-106631.08999999985</v>
      </c>
    </row>
    <row r="24" spans="1:10" ht="12.75">
      <c r="A24" s="32" t="s">
        <v>26</v>
      </c>
      <c r="B24" s="33">
        <f>'[1]вспомогат'!B22</f>
        <v>52802178</v>
      </c>
      <c r="C24" s="33">
        <f>'[1]вспомогат'!C22</f>
        <v>15477132</v>
      </c>
      <c r="D24" s="38">
        <f>'[1]вспомогат'!D22</f>
        <v>4168017</v>
      </c>
      <c r="E24" s="33">
        <f>'[1]вспомогат'!G22</f>
        <v>13919420.84</v>
      </c>
      <c r="F24" s="38">
        <f>'[1]вспомогат'!H22</f>
        <v>375687.47000000067</v>
      </c>
      <c r="G24" s="39">
        <f>'[1]вспомогат'!I22</f>
        <v>9.013578159590056</v>
      </c>
      <c r="H24" s="35">
        <f>'[1]вспомогат'!J22</f>
        <v>-3792329.5299999993</v>
      </c>
      <c r="I24" s="36">
        <f>'[1]вспомогат'!K22</f>
        <v>89.93540172688324</v>
      </c>
      <c r="J24" s="37">
        <f>'[1]вспомогат'!L22</f>
        <v>-1557711.1600000001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1938867</v>
      </c>
      <c r="D25" s="38">
        <f>'[1]вспомогат'!D23</f>
        <v>673420</v>
      </c>
      <c r="E25" s="33">
        <f>'[1]вспомогат'!G23</f>
        <v>1649682.43</v>
      </c>
      <c r="F25" s="38">
        <f>'[1]вспомогат'!H23</f>
        <v>6297.4199999999255</v>
      </c>
      <c r="G25" s="39">
        <f>'[1]вспомогат'!I23</f>
        <v>0.9351400314810854</v>
      </c>
      <c r="H25" s="35">
        <f>'[1]вспомогат'!J23</f>
        <v>-667122.5800000001</v>
      </c>
      <c r="I25" s="36">
        <f>'[1]вспомогат'!K23</f>
        <v>85.0848681214338</v>
      </c>
      <c r="J25" s="37">
        <f>'[1]вспомогат'!L23</f>
        <v>-289184.57000000007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10560710</v>
      </c>
      <c r="D26" s="38">
        <f>'[1]вспомогат'!D24</f>
        <v>3206443</v>
      </c>
      <c r="E26" s="33">
        <f>'[1]вспомогат'!G24</f>
        <v>9362582.48</v>
      </c>
      <c r="F26" s="38">
        <f>'[1]вспомогат'!H24</f>
        <v>194604.12000000104</v>
      </c>
      <c r="G26" s="39">
        <f>'[1]вспомогат'!I24</f>
        <v>6.069158877921767</v>
      </c>
      <c r="H26" s="35">
        <f>'[1]вспомогат'!J24</f>
        <v>-3011838.879999999</v>
      </c>
      <c r="I26" s="36">
        <f>'[1]вспомогат'!K24</f>
        <v>88.6548582434325</v>
      </c>
      <c r="J26" s="37">
        <f>'[1]вспомогат'!L24</f>
        <v>-1198127.5199999996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33422592</v>
      </c>
      <c r="D27" s="38">
        <f>'[1]вспомогат'!D25</f>
        <v>10376832</v>
      </c>
      <c r="E27" s="33">
        <f>'[1]вспомогат'!G25</f>
        <v>25000060.48</v>
      </c>
      <c r="F27" s="38">
        <f>'[1]вспомогат'!H25</f>
        <v>402802.7400000021</v>
      </c>
      <c r="G27" s="39">
        <f>'[1]вспомогат'!I25</f>
        <v>3.881750615216687</v>
      </c>
      <c r="H27" s="35">
        <f>'[1]вспомогат'!J25</f>
        <v>-9974029.259999998</v>
      </c>
      <c r="I27" s="36">
        <f>'[1]вспомогат'!K25</f>
        <v>74.79988529914138</v>
      </c>
      <c r="J27" s="37">
        <f>'[1]вспомогат'!L25</f>
        <v>-8422531.52</v>
      </c>
    </row>
    <row r="28" spans="1:10" ht="12.75">
      <c r="A28" s="32" t="s">
        <v>30</v>
      </c>
      <c r="B28" s="33">
        <f>'[1]вспомогат'!B26</f>
        <v>66036240</v>
      </c>
      <c r="C28" s="33">
        <f>'[1]вспомогат'!C26</f>
        <v>15090530</v>
      </c>
      <c r="D28" s="38">
        <f>'[1]вспомогат'!D26</f>
        <v>4505604</v>
      </c>
      <c r="E28" s="33">
        <f>'[1]вспомогат'!G26</f>
        <v>12829556.87</v>
      </c>
      <c r="F28" s="38">
        <f>'[1]вспомогат'!H26</f>
        <v>215514.87999999896</v>
      </c>
      <c r="G28" s="39">
        <f>'[1]вспомогат'!I26</f>
        <v>4.783262798949907</v>
      </c>
      <c r="H28" s="35">
        <f>'[1]вспомогат'!J26</f>
        <v>-4290089.120000001</v>
      </c>
      <c r="I28" s="36">
        <f>'[1]вспомогат'!K26</f>
        <v>85.01727156037595</v>
      </c>
      <c r="J28" s="37">
        <f>'[1]вспомогат'!L26</f>
        <v>-2260973.130000001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15162365</v>
      </c>
      <c r="D29" s="38">
        <f>'[1]вспомогат'!D27</f>
        <v>4443213</v>
      </c>
      <c r="E29" s="33">
        <f>'[1]вспомогат'!G27</f>
        <v>11795430.86</v>
      </c>
      <c r="F29" s="38">
        <f>'[1]вспомогат'!H27</f>
        <v>129678.77999999933</v>
      </c>
      <c r="G29" s="39">
        <f>'[1]вспомогат'!I27</f>
        <v>2.9185812158903777</v>
      </c>
      <c r="H29" s="35">
        <f>'[1]вспомогат'!J27</f>
        <v>-4313534.220000001</v>
      </c>
      <c r="I29" s="36">
        <f>'[1]вспомогат'!K27</f>
        <v>77.79413607309941</v>
      </c>
      <c r="J29" s="37">
        <f>'[1]вспомогат'!L27</f>
        <v>-3366934.1400000006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45845</v>
      </c>
      <c r="D30" s="38">
        <f>'[1]вспомогат'!D28</f>
        <v>18545</v>
      </c>
      <c r="E30" s="33">
        <f>'[1]вспомогат'!G28</f>
        <v>68368.54</v>
      </c>
      <c r="F30" s="38">
        <f>'[1]вспомогат'!H28</f>
        <v>1212.1499999999942</v>
      </c>
      <c r="G30" s="39">
        <f>'[1]вспомогат'!I28</f>
        <v>6.536263143704471</v>
      </c>
      <c r="H30" s="35">
        <f>'[1]вспомогат'!J28</f>
        <v>-17332.850000000006</v>
      </c>
      <c r="I30" s="36">
        <f>'[1]вспомогат'!K28</f>
        <v>149.12976333296976</v>
      </c>
      <c r="J30" s="37">
        <f>'[1]вспомогат'!L28</f>
        <v>22523.539999999994</v>
      </c>
    </row>
    <row r="31" spans="1:10" ht="12.75">
      <c r="A31" s="32" t="s">
        <v>33</v>
      </c>
      <c r="B31" s="33">
        <f>'[1]вспомогат'!B29</f>
        <v>163427977</v>
      </c>
      <c r="C31" s="33">
        <f>'[1]вспомогат'!C29</f>
        <v>50329246</v>
      </c>
      <c r="D31" s="38">
        <f>'[1]вспомогат'!D29</f>
        <v>13687936</v>
      </c>
      <c r="E31" s="33">
        <f>'[1]вспомогат'!G29</f>
        <v>41214669.7</v>
      </c>
      <c r="F31" s="38">
        <f>'[1]вспомогат'!H29</f>
        <v>651740.4900000021</v>
      </c>
      <c r="G31" s="39">
        <f>'[1]вспомогат'!I29</f>
        <v>4.76142268637143</v>
      </c>
      <c r="H31" s="35">
        <f>'[1]вспомогат'!J29</f>
        <v>-13036195.509999998</v>
      </c>
      <c r="I31" s="36">
        <f>'[1]вспомогат'!K29</f>
        <v>81.89009964504535</v>
      </c>
      <c r="J31" s="37">
        <f>'[1]вспомогат'!L29</f>
        <v>-9114576.299999997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9731484</v>
      </c>
      <c r="D32" s="38">
        <f>'[1]вспомогат'!D30</f>
        <v>2630768</v>
      </c>
      <c r="E32" s="33">
        <f>'[1]вспомогат'!G30</f>
        <v>8902329.75</v>
      </c>
      <c r="F32" s="38">
        <f>'[1]вспомогат'!H30</f>
        <v>170808.16000000015</v>
      </c>
      <c r="G32" s="39">
        <f>'[1]вспомогат'!I30</f>
        <v>6.492710873782872</v>
      </c>
      <c r="H32" s="35">
        <f>'[1]вспомогат'!J30</f>
        <v>-2459959.84</v>
      </c>
      <c r="I32" s="36">
        <f>'[1]вспомогат'!K30</f>
        <v>91.47967308994188</v>
      </c>
      <c r="J32" s="37">
        <f>'[1]вспомогат'!L30</f>
        <v>-829154.25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9222182</v>
      </c>
      <c r="D33" s="38">
        <f>'[1]вспомогат'!D31</f>
        <v>2875147</v>
      </c>
      <c r="E33" s="33">
        <f>'[1]вспомогат'!G31</f>
        <v>6767136.41</v>
      </c>
      <c r="F33" s="38">
        <f>'[1]вспомогат'!H31</f>
        <v>227499.16999999993</v>
      </c>
      <c r="G33" s="39">
        <f>'[1]вспомогат'!I31</f>
        <v>7.912610033504371</v>
      </c>
      <c r="H33" s="35">
        <f>'[1]вспомогат'!J31</f>
        <v>-2647647.83</v>
      </c>
      <c r="I33" s="36">
        <f>'[1]вспомогат'!K31</f>
        <v>73.37890761644044</v>
      </c>
      <c r="J33" s="37">
        <f>'[1]вспомогат'!L31</f>
        <v>-2455045.59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9458395</v>
      </c>
      <c r="D34" s="38">
        <f>'[1]вспомогат'!D32</f>
        <v>2751522</v>
      </c>
      <c r="E34" s="33">
        <f>'[1]вспомогат'!G32</f>
        <v>8058888.53</v>
      </c>
      <c r="F34" s="38">
        <f>'[1]вспомогат'!H32</f>
        <v>198391.08999999985</v>
      </c>
      <c r="G34" s="39">
        <f>'[1]вспомогат'!I32</f>
        <v>7.210230919469292</v>
      </c>
      <c r="H34" s="35">
        <f>'[1]вспомогат'!J32</f>
        <v>-2553130.91</v>
      </c>
      <c r="I34" s="36">
        <f>'[1]вспомогат'!K32</f>
        <v>85.20355229402028</v>
      </c>
      <c r="J34" s="37">
        <f>'[1]вспомогат'!L32</f>
        <v>-1399506.4699999997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15199288</v>
      </c>
      <c r="D35" s="38">
        <f>'[1]вспомогат'!D33</f>
        <v>4918014</v>
      </c>
      <c r="E35" s="33">
        <f>'[1]вспомогат'!G33</f>
        <v>13347671.7</v>
      </c>
      <c r="F35" s="38">
        <f>'[1]вспомогат'!H33</f>
        <v>383814.8699999992</v>
      </c>
      <c r="G35" s="39">
        <f>'[1]вспомогат'!I33</f>
        <v>7.804265502294203</v>
      </c>
      <c r="H35" s="35">
        <f>'[1]вспомогат'!J33</f>
        <v>-4534199.130000001</v>
      </c>
      <c r="I35" s="36">
        <f>'[1]вспомогат'!K33</f>
        <v>87.81774317323284</v>
      </c>
      <c r="J35" s="37">
        <f>'[1]вспомогат'!L33</f>
        <v>-1851616.3000000007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71400</v>
      </c>
      <c r="D36" s="38">
        <f>'[1]вспомогат'!D34</f>
        <v>20800</v>
      </c>
      <c r="E36" s="33">
        <f>'[1]вспомогат'!G34</f>
        <v>153048.62</v>
      </c>
      <c r="F36" s="38">
        <f>'[1]вспомогат'!H34</f>
        <v>4740.630000000005</v>
      </c>
      <c r="G36" s="39">
        <f>'[1]вспомогат'!I34</f>
        <v>22.791490384615408</v>
      </c>
      <c r="H36" s="35">
        <f>'[1]вспомогат'!J34</f>
        <v>-16059.369999999995</v>
      </c>
      <c r="I36" s="36">
        <f>'[1]вспомогат'!K34</f>
        <v>214.3538095238095</v>
      </c>
      <c r="J36" s="37">
        <f>'[1]вспомогат'!L34</f>
        <v>81648.62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1733643</v>
      </c>
      <c r="D37" s="38">
        <f>'[1]вспомогат'!D35</f>
        <v>515830</v>
      </c>
      <c r="E37" s="33">
        <f>'[1]вспомогат'!G35</f>
        <v>1513216.94</v>
      </c>
      <c r="F37" s="38">
        <f>'[1]вспомогат'!H35</f>
        <v>26161.469999999972</v>
      </c>
      <c r="G37" s="39">
        <f>'[1]вспомогат'!I35</f>
        <v>5.071723242153417</v>
      </c>
      <c r="H37" s="35">
        <f>'[1]вспомогат'!J35</f>
        <v>-489668.53</v>
      </c>
      <c r="I37" s="36">
        <f>'[1]вспомогат'!K35</f>
        <v>87.28538343822805</v>
      </c>
      <c r="J37" s="37">
        <f>'[1]вспомогат'!L35</f>
        <v>-220426.06000000006</v>
      </c>
    </row>
    <row r="38" spans="1:10" ht="18.75" customHeight="1">
      <c r="A38" s="51" t="s">
        <v>40</v>
      </c>
      <c r="B38" s="41">
        <f>SUM(B18:B37)</f>
        <v>1151691117</v>
      </c>
      <c r="C38" s="41">
        <f>SUM(C18:C37)</f>
        <v>302896899</v>
      </c>
      <c r="D38" s="41">
        <f>SUM(D18:D37)</f>
        <v>86101789</v>
      </c>
      <c r="E38" s="41">
        <f>SUM(E18:E37)</f>
        <v>260589372.17000002</v>
      </c>
      <c r="F38" s="41">
        <f>SUM(F18:F37)</f>
        <v>5753057.789999995</v>
      </c>
      <c r="G38" s="42">
        <f>F38/D38*100</f>
        <v>6.681693675377634</v>
      </c>
      <c r="H38" s="41">
        <f>SUM(H18:H37)</f>
        <v>-80348731.21</v>
      </c>
      <c r="I38" s="43">
        <f>E38/C38*100</f>
        <v>86.03236712898801</v>
      </c>
      <c r="J38" s="41">
        <f>SUM(J18:J37)</f>
        <v>-42307526.830000006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4596587</v>
      </c>
      <c r="D39" s="38">
        <f>'[1]вспомогат'!D36</f>
        <v>1738725</v>
      </c>
      <c r="E39" s="33">
        <f>'[1]вспомогат'!G36</f>
        <v>3037750.41</v>
      </c>
      <c r="F39" s="38">
        <f>'[1]вспомогат'!H36</f>
        <v>41241.080000000075</v>
      </c>
      <c r="G39" s="39">
        <f>'[1]вспомогат'!I36</f>
        <v>2.3719150526966644</v>
      </c>
      <c r="H39" s="35">
        <f>'[1]вспомогат'!J36</f>
        <v>-1697483.92</v>
      </c>
      <c r="I39" s="36">
        <f>'[1]вспомогат'!K36</f>
        <v>66.08708613586559</v>
      </c>
      <c r="J39" s="37">
        <f>'[1]вспомогат'!L36</f>
        <v>-1558836.5899999999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11873459</v>
      </c>
      <c r="D40" s="38">
        <f>'[1]вспомогат'!D37</f>
        <v>2971192</v>
      </c>
      <c r="E40" s="33">
        <f>'[1]вспомогат'!G37</f>
        <v>9796649.12</v>
      </c>
      <c r="F40" s="38">
        <f>'[1]вспомогат'!H37</f>
        <v>351160.3499999996</v>
      </c>
      <c r="G40" s="39">
        <f>'[1]вспомогат'!I37</f>
        <v>11.818837355512523</v>
      </c>
      <c r="H40" s="35">
        <f>'[1]вспомогат'!J37</f>
        <v>-2620031.6500000004</v>
      </c>
      <c r="I40" s="36">
        <f>'[1]вспомогат'!K37</f>
        <v>82.50880488996508</v>
      </c>
      <c r="J40" s="37">
        <f>'[1]вспомогат'!L37</f>
        <v>-2076809.8800000008</v>
      </c>
    </row>
    <row r="41" spans="1:10" ht="12.75" customHeight="1">
      <c r="A41" s="52" t="s">
        <v>43</v>
      </c>
      <c r="B41" s="33">
        <f>'[1]вспомогат'!B38</f>
        <v>20200000</v>
      </c>
      <c r="C41" s="33">
        <f>'[1]вспомогат'!C38</f>
        <v>5039640</v>
      </c>
      <c r="D41" s="38">
        <f>'[1]вспомогат'!D38</f>
        <v>1568089</v>
      </c>
      <c r="E41" s="33">
        <f>'[1]вспомогат'!G38</f>
        <v>4548255.87</v>
      </c>
      <c r="F41" s="38">
        <f>'[1]вспомогат'!H38</f>
        <v>53518.45999999996</v>
      </c>
      <c r="G41" s="39">
        <f>'[1]вспомогат'!I38</f>
        <v>3.412973370771682</v>
      </c>
      <c r="H41" s="35">
        <f>'[1]вспомогат'!J38</f>
        <v>-1514570.54</v>
      </c>
      <c r="I41" s="36">
        <f>'[1]вспомогат'!K38</f>
        <v>90.2496184251256</v>
      </c>
      <c r="J41" s="37">
        <f>'[1]вспомогат'!L38</f>
        <v>-491384.1299999999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4723700</v>
      </c>
      <c r="D42" s="38">
        <f>'[1]вспомогат'!D39</f>
        <v>1580800</v>
      </c>
      <c r="E42" s="33">
        <f>'[1]вспомогат'!G39</f>
        <v>3628866.08</v>
      </c>
      <c r="F42" s="38">
        <f>'[1]вспомогат'!H39</f>
        <v>132316.05000000028</v>
      </c>
      <c r="G42" s="39">
        <f>'[1]вспомогат'!I39</f>
        <v>8.370195470647792</v>
      </c>
      <c r="H42" s="35">
        <f>'[1]вспомогат'!J39</f>
        <v>-1448483.9499999997</v>
      </c>
      <c r="I42" s="36">
        <f>'[1]вспомогат'!K39</f>
        <v>76.82253487732075</v>
      </c>
      <c r="J42" s="37">
        <f>'[1]вспомогат'!L39</f>
        <v>-1094833.92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3819944</v>
      </c>
      <c r="D43" s="38">
        <f>'[1]вспомогат'!D40</f>
        <v>1396766</v>
      </c>
      <c r="E43" s="33">
        <f>'[1]вспомогат'!G40</f>
        <v>4502479.62</v>
      </c>
      <c r="F43" s="38">
        <f>'[1]вспомогат'!H40</f>
        <v>30259.650000000373</v>
      </c>
      <c r="G43" s="39">
        <f>'[1]вспомогат'!I40</f>
        <v>2.1664079738481874</v>
      </c>
      <c r="H43" s="35">
        <f>'[1]вспомогат'!J40</f>
        <v>-1366506.3499999996</v>
      </c>
      <c r="I43" s="36">
        <f>'[1]вспомогат'!K40</f>
        <v>117.86768654200166</v>
      </c>
      <c r="J43" s="37">
        <f>'[1]вспомогат'!L40</f>
        <v>682535.6200000001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7162045</v>
      </c>
      <c r="D44" s="38">
        <f>'[1]вспомогат'!D41</f>
        <v>1416092</v>
      </c>
      <c r="E44" s="33">
        <f>'[1]вспомогат'!G41</f>
        <v>7260841.23</v>
      </c>
      <c r="F44" s="38">
        <f>'[1]вспомогат'!H41</f>
        <v>51706.92000000086</v>
      </c>
      <c r="G44" s="39">
        <f>'[1]вспомогат'!I41</f>
        <v>3.651381407422742</v>
      </c>
      <c r="H44" s="35">
        <f>'[1]вспомогат'!J41</f>
        <v>-1364385.0799999991</v>
      </c>
      <c r="I44" s="36">
        <f>'[1]вспомогат'!K41</f>
        <v>101.3794416259602</v>
      </c>
      <c r="J44" s="37">
        <f>'[1]вспомогат'!L41</f>
        <v>98796.23000000045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8984269</v>
      </c>
      <c r="D45" s="38">
        <f>'[1]вспомогат'!D42</f>
        <v>2446992</v>
      </c>
      <c r="E45" s="33">
        <f>'[1]вспомогат'!G42</f>
        <v>6878582.55</v>
      </c>
      <c r="F45" s="38">
        <f>'[1]вспомогат'!H42</f>
        <v>137381.22999999952</v>
      </c>
      <c r="G45" s="39">
        <f>'[1]вспомогат'!I42</f>
        <v>5.614290116191615</v>
      </c>
      <c r="H45" s="35">
        <f>'[1]вспомогат'!J42</f>
        <v>-2309610.7700000005</v>
      </c>
      <c r="I45" s="36">
        <f>'[1]вспомогат'!K42</f>
        <v>76.56251777412274</v>
      </c>
      <c r="J45" s="37">
        <f>'[1]вспомогат'!L42</f>
        <v>-2105686.45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14222800</v>
      </c>
      <c r="D46" s="38">
        <f>'[1]вспомогат'!D43</f>
        <v>4034186</v>
      </c>
      <c r="E46" s="33">
        <f>'[1]вспомогат'!G43</f>
        <v>11086756.87</v>
      </c>
      <c r="F46" s="38">
        <f>'[1]вспомогат'!H43</f>
        <v>275953.4399999995</v>
      </c>
      <c r="G46" s="39">
        <f>'[1]вспомогат'!I43</f>
        <v>6.840374737307588</v>
      </c>
      <c r="H46" s="35">
        <f>'[1]вспомогат'!J43</f>
        <v>-3758232.5600000005</v>
      </c>
      <c r="I46" s="36">
        <f>'[1]вспомогат'!K43</f>
        <v>77.9505924993672</v>
      </c>
      <c r="J46" s="37">
        <f>'[1]вспомогат'!L43</f>
        <v>-3136043.130000001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7600100</v>
      </c>
      <c r="D47" s="38">
        <f>'[1]вспомогат'!D44</f>
        <v>2638763</v>
      </c>
      <c r="E47" s="33">
        <f>'[1]вспомогат'!G44</f>
        <v>5246421.54</v>
      </c>
      <c r="F47" s="38">
        <f>'[1]вспомогат'!H44</f>
        <v>125543.9299999997</v>
      </c>
      <c r="G47" s="39">
        <f>'[1]вспомогат'!I44</f>
        <v>4.757681155905237</v>
      </c>
      <c r="H47" s="35">
        <f>'[1]вспомогат'!J44</f>
        <v>-2513219.0700000003</v>
      </c>
      <c r="I47" s="36">
        <f>'[1]вспомогат'!K44</f>
        <v>69.03095406639387</v>
      </c>
      <c r="J47" s="37">
        <f>'[1]вспомогат'!L44</f>
        <v>-2353678.46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6929409</v>
      </c>
      <c r="D48" s="38">
        <f>'[1]вспомогат'!D45</f>
        <v>1570780</v>
      </c>
      <c r="E48" s="33">
        <f>'[1]вспомогат'!G45</f>
        <v>6836025.36</v>
      </c>
      <c r="F48" s="38">
        <f>'[1]вспомогат'!H45</f>
        <v>161623.31000000052</v>
      </c>
      <c r="G48" s="39">
        <f>'[1]вспомогат'!I45</f>
        <v>10.289366429417266</v>
      </c>
      <c r="H48" s="35">
        <f>'[1]вспомогат'!J45</f>
        <v>-1409156.6899999995</v>
      </c>
      <c r="I48" s="36">
        <f>'[1]вспомогат'!K45</f>
        <v>98.65235779847892</v>
      </c>
      <c r="J48" s="37">
        <f>'[1]вспомогат'!L45</f>
        <v>-93383.63999999966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2629431</v>
      </c>
      <c r="D49" s="38">
        <f>'[1]вспомогат'!D46</f>
        <v>599141</v>
      </c>
      <c r="E49" s="33">
        <f>'[1]вспомогат'!G46</f>
        <v>2145311.47</v>
      </c>
      <c r="F49" s="38">
        <f>'[1]вспомогат'!H46</f>
        <v>11552.05000000028</v>
      </c>
      <c r="G49" s="39">
        <f>'[1]вспомогат'!I46</f>
        <v>1.928102066124715</v>
      </c>
      <c r="H49" s="35">
        <f>'[1]вспомогат'!J46</f>
        <v>-587588.9499999997</v>
      </c>
      <c r="I49" s="36">
        <f>'[1]вспомогат'!K46</f>
        <v>81.58842996830874</v>
      </c>
      <c r="J49" s="37">
        <f>'[1]вспомогат'!L46</f>
        <v>-484119.5299999998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1952344</v>
      </c>
      <c r="D50" s="38">
        <f>'[1]вспомогат'!D47</f>
        <v>661524</v>
      </c>
      <c r="E50" s="33">
        <f>'[1]вспомогат'!G47</f>
        <v>1778805.05</v>
      </c>
      <c r="F50" s="38">
        <f>'[1]вспомогат'!H47</f>
        <v>33007.60000000009</v>
      </c>
      <c r="G50" s="39">
        <f>'[1]вспомогат'!I47</f>
        <v>4.9896300058652585</v>
      </c>
      <c r="H50" s="35">
        <f>'[1]вспомогат'!J47</f>
        <v>-628516.3999999999</v>
      </c>
      <c r="I50" s="36">
        <f>'[1]вспомогат'!K47</f>
        <v>91.11125139831915</v>
      </c>
      <c r="J50" s="37">
        <f>'[1]вспомогат'!L47</f>
        <v>-173538.94999999995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3358112</v>
      </c>
      <c r="D51" s="38">
        <f>'[1]вспомогат'!D48</f>
        <v>1406216</v>
      </c>
      <c r="E51" s="33">
        <f>'[1]вспомогат'!G48</f>
        <v>2060357.51</v>
      </c>
      <c r="F51" s="38">
        <f>'[1]вспомогат'!H48</f>
        <v>3920.2399999999907</v>
      </c>
      <c r="G51" s="39">
        <f>'[1]вспомогат'!I48</f>
        <v>0.2787793624876968</v>
      </c>
      <c r="H51" s="35">
        <f>'[1]вспомогат'!J48</f>
        <v>-1402295.76</v>
      </c>
      <c r="I51" s="36">
        <f>'[1]вспомогат'!K48</f>
        <v>61.35463945216836</v>
      </c>
      <c r="J51" s="37">
        <f>'[1]вспомогат'!L48</f>
        <v>-1297754.49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5380010</v>
      </c>
      <c r="D52" s="38">
        <f>'[1]вспомогат'!D49</f>
        <v>1427600</v>
      </c>
      <c r="E52" s="33">
        <f>'[1]вспомогат'!G49</f>
        <v>4832072.11</v>
      </c>
      <c r="F52" s="38">
        <f>'[1]вспомогат'!H49</f>
        <v>49182.87000000011</v>
      </c>
      <c r="G52" s="39">
        <f>'[1]вспомогат'!I49</f>
        <v>3.4451435976464073</v>
      </c>
      <c r="H52" s="35">
        <f>'[1]вспомогат'!J49</f>
        <v>-1378417.13</v>
      </c>
      <c r="I52" s="36">
        <f>'[1]вспомогат'!K49</f>
        <v>89.81529978568814</v>
      </c>
      <c r="J52" s="37">
        <f>'[1]вспомогат'!L49</f>
        <v>-547937.8899999997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2933000</v>
      </c>
      <c r="D53" s="38">
        <f>'[1]вспомогат'!D50</f>
        <v>756150</v>
      </c>
      <c r="E53" s="33">
        <f>'[1]вспомогат'!G50</f>
        <v>2256414.29</v>
      </c>
      <c r="F53" s="38">
        <f>'[1]вспомогат'!H50</f>
        <v>65011.45999999996</v>
      </c>
      <c r="G53" s="39">
        <f>'[1]вспомогат'!I50</f>
        <v>8.597693579316267</v>
      </c>
      <c r="H53" s="35">
        <f>'[1]вспомогат'!J50</f>
        <v>-691138.54</v>
      </c>
      <c r="I53" s="36">
        <f>'[1]вспомогат'!K50</f>
        <v>76.93195669962496</v>
      </c>
      <c r="J53" s="37">
        <f>'[1]вспомогат'!L50</f>
        <v>-676585.71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2113080</v>
      </c>
      <c r="D54" s="38">
        <f>'[1]вспомогат'!D51</f>
        <v>587950</v>
      </c>
      <c r="E54" s="33">
        <f>'[1]вспомогат'!G51</f>
        <v>2115542.54</v>
      </c>
      <c r="F54" s="38">
        <f>'[1]вспомогат'!H51</f>
        <v>14645.020000000019</v>
      </c>
      <c r="G54" s="39">
        <f>'[1]вспомогат'!I51</f>
        <v>2.4908614678118917</v>
      </c>
      <c r="H54" s="35">
        <f>'[1]вспомогат'!J51</f>
        <v>-573304.98</v>
      </c>
      <c r="I54" s="36">
        <f>'[1]вспомогат'!K51</f>
        <v>100.11653794461166</v>
      </c>
      <c r="J54" s="37">
        <f>'[1]вспомогат'!L51</f>
        <v>2462.5400000000373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12579700</v>
      </c>
      <c r="D55" s="38">
        <f>'[1]вспомогат'!D52</f>
        <v>3737650</v>
      </c>
      <c r="E55" s="33">
        <f>'[1]вспомогат'!G52</f>
        <v>11723043.82</v>
      </c>
      <c r="F55" s="38">
        <f>'[1]вспомогат'!H52</f>
        <v>176391.47000000067</v>
      </c>
      <c r="G55" s="39">
        <f>'[1]вспомогат'!I52</f>
        <v>4.719314810107973</v>
      </c>
      <c r="H55" s="35">
        <f>'[1]вспомогат'!J52</f>
        <v>-3561258.5299999993</v>
      </c>
      <c r="I55" s="36">
        <f>'[1]вспомогат'!K52</f>
        <v>93.19017003585142</v>
      </c>
      <c r="J55" s="37">
        <f>'[1]вспомогат'!L52</f>
        <v>-856656.1799999997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16505950</v>
      </c>
      <c r="D56" s="38">
        <f>'[1]вспомогат'!D53</f>
        <v>4542625</v>
      </c>
      <c r="E56" s="33">
        <f>'[1]вспомогат'!G53</f>
        <v>14607886</v>
      </c>
      <c r="F56" s="38">
        <f>'[1]вспомогат'!H53</f>
        <v>435608.23000000045</v>
      </c>
      <c r="G56" s="39">
        <f>'[1]вспомогат'!I53</f>
        <v>9.589350430643085</v>
      </c>
      <c r="H56" s="35">
        <f>'[1]вспомогат'!J53</f>
        <v>-4107016.7699999996</v>
      </c>
      <c r="I56" s="36">
        <f>'[1]вспомогат'!K53</f>
        <v>88.5007285251682</v>
      </c>
      <c r="J56" s="37">
        <f>'[1]вспомогат'!L53</f>
        <v>-1898064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7045850</v>
      </c>
      <c r="D57" s="38">
        <f>'[1]вспомогат'!D54</f>
        <v>2343400</v>
      </c>
      <c r="E57" s="33">
        <f>'[1]вспомогат'!G54</f>
        <v>6858704.37</v>
      </c>
      <c r="F57" s="38">
        <f>'[1]вспомогат'!H54</f>
        <v>166997.56000000052</v>
      </c>
      <c r="G57" s="39">
        <f>'[1]вспомогат'!I54</f>
        <v>7.126293419817381</v>
      </c>
      <c r="H57" s="35">
        <f>'[1]вспомогат'!J54</f>
        <v>-2176402.4399999995</v>
      </c>
      <c r="I57" s="36">
        <f>'[1]вспомогат'!K54</f>
        <v>97.34388853012767</v>
      </c>
      <c r="J57" s="37">
        <f>'[1]вспомогат'!L54</f>
        <v>-187145.6299999999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10692841</v>
      </c>
      <c r="D58" s="38">
        <f>'[1]вспомогат'!D55</f>
        <v>2640012</v>
      </c>
      <c r="E58" s="33">
        <f>'[1]вспомогат'!G55</f>
        <v>14068734.09</v>
      </c>
      <c r="F58" s="38">
        <f>'[1]вспомогат'!H55</f>
        <v>176301.87999999896</v>
      </c>
      <c r="G58" s="39">
        <f>'[1]вспомогат'!I55</f>
        <v>6.678071160282566</v>
      </c>
      <c r="H58" s="35">
        <f>'[1]вспомогат'!J55</f>
        <v>-2463710.120000001</v>
      </c>
      <c r="I58" s="36">
        <f>'[1]вспомогат'!K55</f>
        <v>131.57152612668608</v>
      </c>
      <c r="J58" s="37">
        <f>'[1]вспомогат'!L55</f>
        <v>3375893.09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19079205</v>
      </c>
      <c r="D59" s="38">
        <f>'[1]вспомогат'!D56</f>
        <v>4528120</v>
      </c>
      <c r="E59" s="33">
        <f>'[1]вспомогат'!G56</f>
        <v>15813956.45</v>
      </c>
      <c r="F59" s="38">
        <f>'[1]вспомогат'!H56</f>
        <v>334088.1799999997</v>
      </c>
      <c r="G59" s="39">
        <f>'[1]вспомогат'!I56</f>
        <v>7.378076994425936</v>
      </c>
      <c r="H59" s="35">
        <f>'[1]вспомогат'!J56</f>
        <v>-4194031.8200000003</v>
      </c>
      <c r="I59" s="36">
        <f>'[1]вспомогат'!K56</f>
        <v>82.8858249072747</v>
      </c>
      <c r="J59" s="37">
        <f>'[1]вспомогат'!L56</f>
        <v>-3265248.5500000007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2819416</v>
      </c>
      <c r="D60" s="38">
        <f>'[1]вспомогат'!D57</f>
        <v>840164</v>
      </c>
      <c r="E60" s="33">
        <f>'[1]вспомогат'!G57</f>
        <v>2076791.11</v>
      </c>
      <c r="F60" s="38">
        <f>'[1]вспомогат'!H57</f>
        <v>39273.37000000011</v>
      </c>
      <c r="G60" s="39">
        <f>'[1]вспомогат'!I57</f>
        <v>4.674488552235053</v>
      </c>
      <c r="H60" s="35">
        <f>'[1]вспомогат'!J57</f>
        <v>-800890.6299999999</v>
      </c>
      <c r="I60" s="36">
        <f>'[1]вспомогат'!K57</f>
        <v>73.66032930223848</v>
      </c>
      <c r="J60" s="37">
        <f>'[1]вспомогат'!L57</f>
        <v>-742624.8899999999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13838536</v>
      </c>
      <c r="D61" s="38">
        <f>'[1]вспомогат'!D58</f>
        <v>3686547</v>
      </c>
      <c r="E61" s="33">
        <f>'[1]вспомогат'!G58</f>
        <v>12240875.09</v>
      </c>
      <c r="F61" s="38">
        <f>'[1]вспомогат'!H58</f>
        <v>276716.77999999933</v>
      </c>
      <c r="G61" s="39">
        <f>'[1]вспомогат'!I58</f>
        <v>7.506123752118156</v>
      </c>
      <c r="H61" s="35">
        <f>'[1]вспомогат'!J58</f>
        <v>-3409830.2200000007</v>
      </c>
      <c r="I61" s="36">
        <f>'[1]вспомогат'!K58</f>
        <v>88.45498606210947</v>
      </c>
      <c r="J61" s="37">
        <f>'[1]вспомогат'!L58</f>
        <v>-1597660.9100000001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3243096</v>
      </c>
      <c r="D62" s="38">
        <f>'[1]вспомогат'!D59</f>
        <v>707024</v>
      </c>
      <c r="E62" s="33">
        <f>'[1]вспомогат'!G59</f>
        <v>2775115.97</v>
      </c>
      <c r="F62" s="38">
        <f>'[1]вспомогат'!H59</f>
        <v>29408.03000000026</v>
      </c>
      <c r="G62" s="39">
        <f>'[1]вспомогат'!I59</f>
        <v>4.159410430197597</v>
      </c>
      <c r="H62" s="35">
        <f>'[1]вспомогат'!J59</f>
        <v>-677615.9699999997</v>
      </c>
      <c r="I62" s="36">
        <f>'[1]вспомогат'!K59</f>
        <v>85.56996061787872</v>
      </c>
      <c r="J62" s="37">
        <f>'[1]вспомогат'!L59</f>
        <v>-467980.0299999998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2574300</v>
      </c>
      <c r="D63" s="38">
        <f>'[1]вспомогат'!D60</f>
        <v>836400</v>
      </c>
      <c r="E63" s="33">
        <f>'[1]вспомогат'!G60</f>
        <v>3377831.7</v>
      </c>
      <c r="F63" s="38">
        <f>'[1]вспомогат'!H60</f>
        <v>166042.9700000002</v>
      </c>
      <c r="G63" s="39">
        <f>'[1]вспомогат'!I60</f>
        <v>19.85210066953613</v>
      </c>
      <c r="H63" s="35">
        <f>'[1]вспомогат'!J60</f>
        <v>-670357.0299999998</v>
      </c>
      <c r="I63" s="36">
        <f>'[1]вспомогат'!K60</f>
        <v>131.21359981354155</v>
      </c>
      <c r="J63" s="37">
        <f>'[1]вспомогат'!L60</f>
        <v>803531.7000000002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2250201</v>
      </c>
      <c r="D64" s="38">
        <f>'[1]вспомогат'!D61</f>
        <v>522678</v>
      </c>
      <c r="E64" s="33">
        <f>'[1]вспомогат'!G61</f>
        <v>1790943.14</v>
      </c>
      <c r="F64" s="38">
        <f>'[1]вспомогат'!H61</f>
        <v>49032.549999999814</v>
      </c>
      <c r="G64" s="39">
        <f>'[1]вспомогат'!I61</f>
        <v>9.381024263504454</v>
      </c>
      <c r="H64" s="35">
        <f>'[1]вспомогат'!J61</f>
        <v>-473645.4500000002</v>
      </c>
      <c r="I64" s="36">
        <f>'[1]вспомогат'!K61</f>
        <v>79.59036281647728</v>
      </c>
      <c r="J64" s="37">
        <f>'[1]вспомогат'!L61</f>
        <v>-459257.8600000001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2280900</v>
      </c>
      <c r="D65" s="38">
        <f>'[1]вспомогат'!D62</f>
        <v>739100</v>
      </c>
      <c r="E65" s="33">
        <f>'[1]вспомогат'!G62</f>
        <v>1842907.29</v>
      </c>
      <c r="F65" s="38">
        <f>'[1]вспомогат'!H62</f>
        <v>33255.01000000001</v>
      </c>
      <c r="G65" s="39">
        <f>'[1]вспомогат'!I62</f>
        <v>4.499392504397242</v>
      </c>
      <c r="H65" s="35">
        <f>'[1]вспомогат'!J62</f>
        <v>-705844.99</v>
      </c>
      <c r="I65" s="36">
        <f>'[1]вспомогат'!K62</f>
        <v>80.79737340523478</v>
      </c>
      <c r="J65" s="37">
        <f>'[1]вспомогат'!L62</f>
        <v>-437992.70999999996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1599077</v>
      </c>
      <c r="D66" s="38">
        <f>'[1]вспомогат'!D63</f>
        <v>522755</v>
      </c>
      <c r="E66" s="33">
        <f>'[1]вспомогат'!G63</f>
        <v>1816194.02</v>
      </c>
      <c r="F66" s="38">
        <f>'[1]вспомогат'!H63</f>
        <v>61105.22999999998</v>
      </c>
      <c r="G66" s="39">
        <f>'[1]вспомогат'!I63</f>
        <v>11.68907614465667</v>
      </c>
      <c r="H66" s="35">
        <f>'[1]вспомогат'!J63</f>
        <v>-461649.77</v>
      </c>
      <c r="I66" s="36">
        <f>'[1]вспомогат'!K63</f>
        <v>113.5776463547409</v>
      </c>
      <c r="J66" s="37">
        <f>'[1]вспомогат'!L63</f>
        <v>217117.02000000002</v>
      </c>
    </row>
    <row r="67" spans="1:10" ht="14.25" customHeight="1">
      <c r="A67" s="53" t="s">
        <v>69</v>
      </c>
      <c r="B67" s="33">
        <f>'[1]вспомогат'!B64</f>
        <v>12015960</v>
      </c>
      <c r="C67" s="33">
        <f>'[1]вспомогат'!C64</f>
        <v>2761540</v>
      </c>
      <c r="D67" s="38">
        <f>'[1]вспомогат'!D64</f>
        <v>801320</v>
      </c>
      <c r="E67" s="33">
        <f>'[1]вспомогат'!G64</f>
        <v>3233391.2</v>
      </c>
      <c r="F67" s="38">
        <f>'[1]вспомогат'!H64</f>
        <v>46352.97999999998</v>
      </c>
      <c r="G67" s="39">
        <f>'[1]вспомогат'!I64</f>
        <v>5.784577946388457</v>
      </c>
      <c r="H67" s="35">
        <f>'[1]вспомогат'!J64</f>
        <v>-754967.02</v>
      </c>
      <c r="I67" s="36">
        <f>'[1]вспомогат'!K64</f>
        <v>117.0865241857804</v>
      </c>
      <c r="J67" s="37">
        <f>'[1]вспомогат'!L64</f>
        <v>471851.2000000002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2485270</v>
      </c>
      <c r="D68" s="38">
        <f>'[1]вспомогат'!D65</f>
        <v>601770</v>
      </c>
      <c r="E68" s="33">
        <f>'[1]вспомогат'!G65</f>
        <v>2178682.69</v>
      </c>
      <c r="F68" s="38">
        <f>'[1]вспомогат'!H65</f>
        <v>15742.35999999987</v>
      </c>
      <c r="G68" s="39">
        <f>'[1]вспомогат'!I65</f>
        <v>2.6160094388221196</v>
      </c>
      <c r="H68" s="35">
        <f>'[1]вспомогат'!J65</f>
        <v>-586027.6400000001</v>
      </c>
      <c r="I68" s="36">
        <f>'[1]вспомогат'!K65</f>
        <v>87.66382284419801</v>
      </c>
      <c r="J68" s="37">
        <f>'[1]вспомогат'!L65</f>
        <v>-306587.31000000006</v>
      </c>
    </row>
    <row r="69" spans="1:10" ht="14.25" customHeight="1">
      <c r="A69" s="53" t="s">
        <v>71</v>
      </c>
      <c r="B69" s="33">
        <f>'[1]вспомогат'!B66</f>
        <v>28169400</v>
      </c>
      <c r="C69" s="33">
        <f>'[1]вспомогат'!C66</f>
        <v>6639415</v>
      </c>
      <c r="D69" s="38">
        <f>'[1]вспомогат'!D66</f>
        <v>1836131</v>
      </c>
      <c r="E69" s="33">
        <f>'[1]вспомогат'!G66</f>
        <v>6583578.17</v>
      </c>
      <c r="F69" s="38">
        <f>'[1]вспомогат'!H66</f>
        <v>109249.83000000007</v>
      </c>
      <c r="G69" s="39">
        <f>'[1]вспомогат'!I66</f>
        <v>5.950001933413252</v>
      </c>
      <c r="H69" s="35">
        <f>'[1]вспомогат'!J66</f>
        <v>-1726881.17</v>
      </c>
      <c r="I69" s="36">
        <f>'[1]вспомогат'!K66</f>
        <v>99.15900979227838</v>
      </c>
      <c r="J69" s="37">
        <f>'[1]вспомогат'!L66</f>
        <v>-55836.830000000075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15105604</v>
      </c>
      <c r="D70" s="38">
        <f>'[1]вспомогат'!D67</f>
        <v>4687734</v>
      </c>
      <c r="E70" s="33">
        <f>'[1]вспомогат'!G67</f>
        <v>11005976.29</v>
      </c>
      <c r="F70" s="38">
        <f>'[1]вспомогат'!H67</f>
        <v>175827.4299999997</v>
      </c>
      <c r="G70" s="39">
        <f>'[1]вспомогат'!I67</f>
        <v>3.7507979335004866</v>
      </c>
      <c r="H70" s="35">
        <f>'[1]вспомогат'!J67</f>
        <v>-4511906.57</v>
      </c>
      <c r="I70" s="36">
        <f>'[1]вспомогат'!K67</f>
        <v>72.86021988925434</v>
      </c>
      <c r="J70" s="37">
        <f>'[1]вспомогат'!L67</f>
        <v>-4099627.710000001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20200690</v>
      </c>
      <c r="D71" s="38">
        <f>'[1]вспомогат'!D68</f>
        <v>4950068</v>
      </c>
      <c r="E71" s="33">
        <f>'[1]вспомогат'!G68</f>
        <v>15907070.84</v>
      </c>
      <c r="F71" s="38">
        <f>'[1]вспомогат'!H68</f>
        <v>498263.0700000003</v>
      </c>
      <c r="G71" s="39">
        <f>'[1]вспомогат'!I68</f>
        <v>10.065782328646804</v>
      </c>
      <c r="H71" s="35">
        <f>'[1]вспомогат'!J68</f>
        <v>-4451804.93</v>
      </c>
      <c r="I71" s="36">
        <f>'[1]вспомогат'!K68</f>
        <v>78.74518563474811</v>
      </c>
      <c r="J71" s="37">
        <f>'[1]вспомогат'!L68</f>
        <v>-4293619.16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4119300</v>
      </c>
      <c r="D72" s="38">
        <f>'[1]вспомогат'!D69</f>
        <v>1069200</v>
      </c>
      <c r="E72" s="33">
        <f>'[1]вспомогат'!G69</f>
        <v>3299874.14</v>
      </c>
      <c r="F72" s="38">
        <f>'[1]вспомогат'!H69</f>
        <v>84714.79000000004</v>
      </c>
      <c r="G72" s="39">
        <f>'[1]вспомогат'!I69</f>
        <v>7.923193976805091</v>
      </c>
      <c r="H72" s="35">
        <f>'[1]вспомогат'!J69</f>
        <v>-984485.21</v>
      </c>
      <c r="I72" s="36">
        <f>'[1]вспомогат'!K69</f>
        <v>80.10764304614862</v>
      </c>
      <c r="J72" s="37">
        <f>'[1]вспомогат'!L69</f>
        <v>-819425.8599999999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1779550</v>
      </c>
      <c r="D73" s="38">
        <f>'[1]вспомогат'!D70</f>
        <v>758010</v>
      </c>
      <c r="E73" s="33">
        <f>'[1]вспомогат'!G70</f>
        <v>1478217.63</v>
      </c>
      <c r="F73" s="38">
        <f>'[1]вспомогат'!H70</f>
        <v>36299.429999999935</v>
      </c>
      <c r="G73" s="39">
        <f>'[1]вспомогат'!I70</f>
        <v>4.788779831400633</v>
      </c>
      <c r="H73" s="35">
        <f>'[1]вспомогат'!J70</f>
        <v>-721710.5700000001</v>
      </c>
      <c r="I73" s="36">
        <f>'[1]вспомогат'!K70</f>
        <v>83.06693433733247</v>
      </c>
      <c r="J73" s="37">
        <f>'[1]вспомогат'!L70</f>
        <v>-301332.3700000001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1447998</v>
      </c>
      <c r="D74" s="38">
        <f>'[1]вспомогат'!D71</f>
        <v>575952</v>
      </c>
      <c r="E74" s="33">
        <f>'[1]вспомогат'!G71</f>
        <v>917999.36</v>
      </c>
      <c r="F74" s="38">
        <f>'[1]вспомогат'!H71</f>
        <v>41337.27000000002</v>
      </c>
      <c r="G74" s="39">
        <f>'[1]вспомогат'!I71</f>
        <v>7.177207475622972</v>
      </c>
      <c r="H74" s="35">
        <f>'[1]вспомогат'!J71</f>
        <v>-534614.73</v>
      </c>
      <c r="I74" s="36">
        <f>'[1]вспомогат'!K71</f>
        <v>63.397833422421854</v>
      </c>
      <c r="J74" s="37">
        <f>'[1]вспомогат'!L71</f>
        <v>-529998.64</v>
      </c>
    </row>
    <row r="75" spans="1:10" ht="15" customHeight="1">
      <c r="A75" s="51" t="s">
        <v>77</v>
      </c>
      <c r="B75" s="41">
        <f>SUM(B39:B74)</f>
        <v>916596848</v>
      </c>
      <c r="C75" s="41">
        <f>SUM(C39:C74)</f>
        <v>242366369</v>
      </c>
      <c r="D75" s="41">
        <f>SUM(D39:D74)</f>
        <v>67727626</v>
      </c>
      <c r="E75" s="41">
        <f>SUM(E39:E74)</f>
        <v>211608904.98999995</v>
      </c>
      <c r="F75" s="41">
        <f>SUM(F39:F74)</f>
        <v>4490032.080000002</v>
      </c>
      <c r="G75" s="42">
        <f>F75/D75*100</f>
        <v>6.629542987377119</v>
      </c>
      <c r="H75" s="41">
        <f>SUM(H39:H74)</f>
        <v>-63237593.92000002</v>
      </c>
      <c r="I75" s="43">
        <f>E75/C75*100</f>
        <v>87.30951652372197</v>
      </c>
      <c r="J75" s="41">
        <f>SUM(J39:J74)</f>
        <v>-30757464.010000005</v>
      </c>
    </row>
    <row r="76" spans="1:10" ht="15.75" customHeight="1">
      <c r="A76" s="54" t="s">
        <v>78</v>
      </c>
      <c r="B76" s="55">
        <f>'[1]вспомогат'!B72</f>
        <v>9996497593</v>
      </c>
      <c r="C76" s="55">
        <f>'[1]вспомогат'!C72</f>
        <v>3026932503</v>
      </c>
      <c r="D76" s="55">
        <f>'[1]вспомогат'!D72</f>
        <v>769201344</v>
      </c>
      <c r="E76" s="55">
        <f>'[1]вспомогат'!G72</f>
        <v>2493553871.0199995</v>
      </c>
      <c r="F76" s="55">
        <f>'[1]вспомогат'!H72</f>
        <v>56389606.910000086</v>
      </c>
      <c r="G76" s="56">
        <f>'[1]вспомогат'!I72</f>
        <v>7.330929326873366</v>
      </c>
      <c r="H76" s="55">
        <f>'[1]вспомогат'!J72</f>
        <v>-712811737.0900002</v>
      </c>
      <c r="I76" s="56">
        <f>'[1]вспомогат'!K72</f>
        <v>82.37890565939718</v>
      </c>
      <c r="J76" s="55">
        <f>'[1]вспомогат'!L72</f>
        <v>-533378631.9799998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04.04.2018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2018-04-05T04:38:09Z</dcterms:created>
  <dcterms:modified xsi:type="dcterms:W3CDTF">2018-04-05T04:38:49Z</dcterms:modified>
  <cp:category/>
  <cp:version/>
  <cp:contentType/>
  <cp:contentStatus/>
</cp:coreProperties>
</file>