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<sst xmlns="http://schemas.openxmlformats.org/spreadsheetml/2006/main" count="84" uniqueCount="79">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</sst>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903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29.03.2018</v>
          </cell>
        </row>
        <row r="6">
          <cell r="G6" t="str">
            <v>Фактично надійшло на 29.03.2018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1818940000</v>
          </cell>
          <cell r="C10">
            <v>414530900</v>
          </cell>
          <cell r="D10">
            <v>141131860</v>
          </cell>
          <cell r="G10">
            <v>468169883.15</v>
          </cell>
          <cell r="H10">
            <v>182795539.44</v>
          </cell>
          <cell r="I10">
            <v>129.52110135868685</v>
          </cell>
          <cell r="J10">
            <v>41663679.44</v>
          </cell>
          <cell r="K10">
            <v>112.9396826991667</v>
          </cell>
          <cell r="L10">
            <v>53638983.149999976</v>
          </cell>
        </row>
        <row r="11">
          <cell r="B11">
            <v>4607500000</v>
          </cell>
          <cell r="C11">
            <v>1075525000</v>
          </cell>
          <cell r="D11">
            <v>354805000</v>
          </cell>
          <cell r="G11">
            <v>1103891741.14</v>
          </cell>
          <cell r="H11">
            <v>356407484.11000013</v>
          </cell>
          <cell r="I11">
            <v>100.45165206521895</v>
          </cell>
          <cell r="J11">
            <v>1602484.1100001335</v>
          </cell>
          <cell r="K11">
            <v>102.63747854675624</v>
          </cell>
          <cell r="L11">
            <v>28366741.140000105</v>
          </cell>
        </row>
        <row r="12">
          <cell r="B12">
            <v>390303510</v>
          </cell>
          <cell r="C12">
            <v>82778481</v>
          </cell>
          <cell r="D12">
            <v>26058853</v>
          </cell>
          <cell r="G12">
            <v>91889494.3</v>
          </cell>
          <cell r="H12">
            <v>31852031.809999995</v>
          </cell>
          <cell r="I12">
            <v>122.23113507720387</v>
          </cell>
          <cell r="J12">
            <v>5793178.809999995</v>
          </cell>
          <cell r="K12">
            <v>111.0064997447827</v>
          </cell>
          <cell r="L12">
            <v>9111013.299999997</v>
          </cell>
        </row>
        <row r="13">
          <cell r="B13">
            <v>507674718</v>
          </cell>
          <cell r="C13">
            <v>133709325</v>
          </cell>
          <cell r="D13">
            <v>52517300</v>
          </cell>
          <cell r="G13">
            <v>131652076.57</v>
          </cell>
          <cell r="H13">
            <v>46938408.379999995</v>
          </cell>
          <cell r="I13">
            <v>89.37704028958076</v>
          </cell>
          <cell r="J13">
            <v>-5578891.620000005</v>
          </cell>
          <cell r="K13">
            <v>98.46140242649493</v>
          </cell>
          <cell r="L13">
            <v>-2057248.4300000072</v>
          </cell>
        </row>
        <row r="14">
          <cell r="B14">
            <v>529300000</v>
          </cell>
          <cell r="C14">
            <v>119443000</v>
          </cell>
          <cell r="D14">
            <v>42143000</v>
          </cell>
          <cell r="G14">
            <v>121008491.85</v>
          </cell>
          <cell r="H14">
            <v>41026580.67999999</v>
          </cell>
          <cell r="I14">
            <v>97.35087839024273</v>
          </cell>
          <cell r="J14">
            <v>-1116419.3200000077</v>
          </cell>
          <cell r="K14">
            <v>101.31066018937902</v>
          </cell>
          <cell r="L14">
            <v>1565491.849999994</v>
          </cell>
        </row>
        <row r="15">
          <cell r="B15">
            <v>74491400</v>
          </cell>
          <cell r="C15">
            <v>17335600</v>
          </cell>
          <cell r="D15">
            <v>5553900</v>
          </cell>
          <cell r="G15">
            <v>18327557.76</v>
          </cell>
          <cell r="H15">
            <v>5957145.230000002</v>
          </cell>
          <cell r="I15">
            <v>107.26057779218212</v>
          </cell>
          <cell r="J15">
            <v>403245.2300000023</v>
          </cell>
          <cell r="K15">
            <v>105.72208495812087</v>
          </cell>
          <cell r="L15">
            <v>991957.7600000016</v>
          </cell>
        </row>
        <row r="16">
          <cell r="B16">
            <v>43146904</v>
          </cell>
          <cell r="C16">
            <v>7295015</v>
          </cell>
          <cell r="D16">
            <v>2467750</v>
          </cell>
          <cell r="G16">
            <v>8274310.42</v>
          </cell>
          <cell r="H16">
            <v>2748264.5</v>
          </cell>
          <cell r="I16">
            <v>111.36721710059771</v>
          </cell>
          <cell r="J16">
            <v>280514.5</v>
          </cell>
          <cell r="K16">
            <v>113.42417280841781</v>
          </cell>
          <cell r="L16">
            <v>979295.4199999999</v>
          </cell>
        </row>
        <row r="17">
          <cell r="B17">
            <v>239582622</v>
          </cell>
          <cell r="C17">
            <v>49225142</v>
          </cell>
          <cell r="D17">
            <v>17179643</v>
          </cell>
          <cell r="G17">
            <v>58967782.99</v>
          </cell>
          <cell r="H17">
            <v>19311867.730000004</v>
          </cell>
          <cell r="I17">
            <v>112.41134481083223</v>
          </cell>
          <cell r="J17">
            <v>2132224.730000004</v>
          </cell>
          <cell r="K17">
            <v>119.79200179859308</v>
          </cell>
          <cell r="L17">
            <v>9742640.990000002</v>
          </cell>
        </row>
        <row r="18">
          <cell r="B18">
            <v>85000</v>
          </cell>
          <cell r="C18">
            <v>21250</v>
          </cell>
          <cell r="D18">
            <v>7150</v>
          </cell>
          <cell r="G18">
            <v>47660</v>
          </cell>
          <cell r="H18">
            <v>9260</v>
          </cell>
          <cell r="I18">
            <v>129.51048951048952</v>
          </cell>
          <cell r="J18">
            <v>2110</v>
          </cell>
          <cell r="K18">
            <v>224.28235294117647</v>
          </cell>
          <cell r="L18">
            <v>26410</v>
          </cell>
        </row>
        <row r="19">
          <cell r="B19">
            <v>5209740</v>
          </cell>
          <cell r="C19">
            <v>630685</v>
          </cell>
          <cell r="D19">
            <v>209575</v>
          </cell>
          <cell r="G19">
            <v>994446.03</v>
          </cell>
          <cell r="H19">
            <v>303153.67000000004</v>
          </cell>
          <cell r="I19">
            <v>144.65163783848269</v>
          </cell>
          <cell r="J19">
            <v>93578.67000000004</v>
          </cell>
          <cell r="K19">
            <v>157.67713359283954</v>
          </cell>
          <cell r="L19">
            <v>363761.03</v>
          </cell>
        </row>
        <row r="20">
          <cell r="B20">
            <v>123071439</v>
          </cell>
          <cell r="C20">
            <v>22189010</v>
          </cell>
          <cell r="D20">
            <v>7644534</v>
          </cell>
          <cell r="G20">
            <v>27323778.61</v>
          </cell>
          <cell r="H20">
            <v>9257684.02</v>
          </cell>
          <cell r="I20">
            <v>121.10200595615115</v>
          </cell>
          <cell r="J20">
            <v>1613150.0199999996</v>
          </cell>
          <cell r="K20">
            <v>123.14104419259803</v>
          </cell>
          <cell r="L20">
            <v>5134768.609999999</v>
          </cell>
        </row>
        <row r="21">
          <cell r="B21">
            <v>27632520</v>
          </cell>
          <cell r="C21">
            <v>4782420</v>
          </cell>
          <cell r="D21">
            <v>1551590</v>
          </cell>
          <cell r="G21">
            <v>6216442.47</v>
          </cell>
          <cell r="H21">
            <v>1913710</v>
          </cell>
          <cell r="I21">
            <v>123.33863971796673</v>
          </cell>
          <cell r="J21">
            <v>362120</v>
          </cell>
          <cell r="K21">
            <v>129.98528924686664</v>
          </cell>
          <cell r="L21">
            <v>1434022.4699999997</v>
          </cell>
        </row>
        <row r="22">
          <cell r="B22">
            <v>52802178</v>
          </cell>
          <cell r="C22">
            <v>11172115</v>
          </cell>
          <cell r="D22">
            <v>4700425</v>
          </cell>
          <cell r="G22">
            <v>13131580.63</v>
          </cell>
          <cell r="H22">
            <v>4949992.170000001</v>
          </cell>
          <cell r="I22">
            <v>105.30945967651863</v>
          </cell>
          <cell r="J22">
            <v>249567.17000000086</v>
          </cell>
          <cell r="K22">
            <v>117.5388959923882</v>
          </cell>
          <cell r="L22">
            <v>1959465.6300000008</v>
          </cell>
        </row>
        <row r="23">
          <cell r="B23">
            <v>9303300</v>
          </cell>
          <cell r="C23">
            <v>1265447</v>
          </cell>
          <cell r="D23">
            <v>514407</v>
          </cell>
          <cell r="G23">
            <v>1621741.21</v>
          </cell>
          <cell r="H23">
            <v>791892.77</v>
          </cell>
          <cell r="I23">
            <v>153.9428448679742</v>
          </cell>
          <cell r="J23">
            <v>277485.77</v>
          </cell>
          <cell r="K23">
            <v>128.1556011433114</v>
          </cell>
          <cell r="L23">
            <v>356294.20999999996</v>
          </cell>
        </row>
        <row r="24">
          <cell r="B24">
            <v>44969480</v>
          </cell>
          <cell r="C24">
            <v>7354267</v>
          </cell>
          <cell r="D24">
            <v>2365252</v>
          </cell>
          <cell r="G24">
            <v>8892697.45</v>
          </cell>
          <cell r="H24">
            <v>2336931.579999999</v>
          </cell>
          <cell r="I24">
            <v>98.80264682156485</v>
          </cell>
          <cell r="J24">
            <v>-28320.420000000857</v>
          </cell>
          <cell r="K24">
            <v>120.91888219451374</v>
          </cell>
          <cell r="L24">
            <v>1538430.4499999993</v>
          </cell>
        </row>
        <row r="25">
          <cell r="B25">
            <v>119701400</v>
          </cell>
          <cell r="C25">
            <v>22983760</v>
          </cell>
          <cell r="D25">
            <v>8140000</v>
          </cell>
          <cell r="G25">
            <v>24091335.14</v>
          </cell>
          <cell r="H25">
            <v>8444697.91</v>
          </cell>
          <cell r="I25">
            <v>103.74321756756757</v>
          </cell>
          <cell r="J25">
            <v>304697.91000000015</v>
          </cell>
          <cell r="K25">
            <v>104.8189466823531</v>
          </cell>
          <cell r="L25">
            <v>1107575.1400000006</v>
          </cell>
        </row>
        <row r="26">
          <cell r="B26">
            <v>66036240</v>
          </cell>
          <cell r="C26">
            <v>10584926</v>
          </cell>
          <cell r="D26">
            <v>4002796</v>
          </cell>
          <cell r="G26">
            <v>12274422.59</v>
          </cell>
          <cell r="H26">
            <v>4171811.9799999995</v>
          </cell>
          <cell r="I26">
            <v>104.22244800884182</v>
          </cell>
          <cell r="J26">
            <v>169015.97999999952</v>
          </cell>
          <cell r="K26">
            <v>115.96134531313682</v>
          </cell>
          <cell r="L26">
            <v>1689496.5899999999</v>
          </cell>
        </row>
        <row r="27">
          <cell r="B27">
            <v>61439988</v>
          </cell>
          <cell r="C27">
            <v>10719152</v>
          </cell>
          <cell r="D27">
            <v>3163070</v>
          </cell>
          <cell r="G27">
            <v>11527994.83</v>
          </cell>
          <cell r="H27">
            <v>3904784.76</v>
          </cell>
          <cell r="I27">
            <v>123.44920472831772</v>
          </cell>
          <cell r="J27">
            <v>741714.7599999998</v>
          </cell>
          <cell r="K27">
            <v>107.5457725573814</v>
          </cell>
          <cell r="L27">
            <v>808842.8300000001</v>
          </cell>
        </row>
        <row r="28">
          <cell r="B28">
            <v>88000</v>
          </cell>
          <cell r="C28">
            <v>27300</v>
          </cell>
          <cell r="D28">
            <v>13400</v>
          </cell>
          <cell r="G28">
            <v>64791.32</v>
          </cell>
          <cell r="H28">
            <v>22567.17</v>
          </cell>
          <cell r="I28">
            <v>168.41171641791044</v>
          </cell>
          <cell r="J28">
            <v>9167.169999999998</v>
          </cell>
          <cell r="K28">
            <v>237.3308424908425</v>
          </cell>
          <cell r="L28">
            <v>37491.32</v>
          </cell>
        </row>
        <row r="29">
          <cell r="B29">
            <v>163427977</v>
          </cell>
          <cell r="C29">
            <v>36641310</v>
          </cell>
          <cell r="D29">
            <v>12091345</v>
          </cell>
          <cell r="G29">
            <v>40132645.66</v>
          </cell>
          <cell r="H29">
            <v>13649601.959999997</v>
          </cell>
          <cell r="I29">
            <v>112.88737489501786</v>
          </cell>
          <cell r="J29">
            <v>1558256.9599999972</v>
          </cell>
          <cell r="K29">
            <v>109.52841385856564</v>
          </cell>
          <cell r="L29">
            <v>3491335.6599999964</v>
          </cell>
        </row>
        <row r="30">
          <cell r="B30">
            <v>45381306</v>
          </cell>
          <cell r="C30">
            <v>7280716</v>
          </cell>
          <cell r="D30">
            <v>3335190</v>
          </cell>
          <cell r="G30">
            <v>8643253.4</v>
          </cell>
          <cell r="H30">
            <v>2202901.0500000007</v>
          </cell>
          <cell r="I30">
            <v>66.0502415154759</v>
          </cell>
          <cell r="J30">
            <v>-1132288.9499999993</v>
          </cell>
          <cell r="K30">
            <v>118.71433249147474</v>
          </cell>
          <cell r="L30">
            <v>1362537.4000000004</v>
          </cell>
        </row>
        <row r="31">
          <cell r="B31">
            <v>39220529</v>
          </cell>
          <cell r="C31">
            <v>6347035</v>
          </cell>
          <cell r="D31">
            <v>2097139</v>
          </cell>
          <cell r="G31">
            <v>6481662.12</v>
          </cell>
          <cell r="H31">
            <v>2230818.3899999997</v>
          </cell>
          <cell r="I31">
            <v>106.37436955776415</v>
          </cell>
          <cell r="J31">
            <v>133679.38999999966</v>
          </cell>
          <cell r="K31">
            <v>102.12110253055167</v>
          </cell>
          <cell r="L31">
            <v>134627.1200000001</v>
          </cell>
        </row>
        <row r="32">
          <cell r="B32">
            <v>37871829</v>
          </cell>
          <cell r="C32">
            <v>6706873</v>
          </cell>
          <cell r="D32">
            <v>2305034</v>
          </cell>
          <cell r="G32">
            <v>7758277.87</v>
          </cell>
          <cell r="H32">
            <v>1980674.8399999999</v>
          </cell>
          <cell r="I32">
            <v>85.92822665522503</v>
          </cell>
          <cell r="J32">
            <v>-324359.16000000015</v>
          </cell>
          <cell r="K32">
            <v>115.67652868930125</v>
          </cell>
          <cell r="L32">
            <v>1051404.87</v>
          </cell>
        </row>
        <row r="33">
          <cell r="B33">
            <v>64693265</v>
          </cell>
          <cell r="C33">
            <v>10281274</v>
          </cell>
          <cell r="D33">
            <v>3081358</v>
          </cell>
          <cell r="G33">
            <v>12821808.66</v>
          </cell>
          <cell r="H33">
            <v>3582210.8900000006</v>
          </cell>
          <cell r="I33">
            <v>116.25429080295118</v>
          </cell>
          <cell r="J33">
            <v>500852.8900000006</v>
          </cell>
          <cell r="K33">
            <v>124.71030983125245</v>
          </cell>
          <cell r="L33">
            <v>2540534.66</v>
          </cell>
        </row>
        <row r="34">
          <cell r="B34">
            <v>252000</v>
          </cell>
          <cell r="C34">
            <v>50600</v>
          </cell>
          <cell r="D34">
            <v>17300</v>
          </cell>
          <cell r="G34">
            <v>144987.99</v>
          </cell>
          <cell r="H34">
            <v>47355.279999999984</v>
          </cell>
          <cell r="I34">
            <v>273.7299421965317</v>
          </cell>
          <cell r="J34">
            <v>30055.279999999984</v>
          </cell>
          <cell r="K34">
            <v>286.5375296442688</v>
          </cell>
          <cell r="L34">
            <v>94387.98999999999</v>
          </cell>
        </row>
        <row r="35">
          <cell r="B35">
            <v>7775400</v>
          </cell>
          <cell r="C35">
            <v>1217813</v>
          </cell>
          <cell r="D35">
            <v>325793</v>
          </cell>
          <cell r="G35">
            <v>1450208.07</v>
          </cell>
          <cell r="H35">
            <v>374218.73</v>
          </cell>
          <cell r="I35">
            <v>114.86395656137485</v>
          </cell>
          <cell r="J35">
            <v>48425.72999999998</v>
          </cell>
          <cell r="K35">
            <v>119.08298482607758</v>
          </cell>
          <cell r="L35">
            <v>232395.07000000007</v>
          </cell>
        </row>
        <row r="36">
          <cell r="B36">
            <v>15969215</v>
          </cell>
          <cell r="C36">
            <v>2857862</v>
          </cell>
          <cell r="D36">
            <v>545052</v>
          </cell>
          <cell r="G36">
            <v>2986347.7</v>
          </cell>
          <cell r="H36">
            <v>656288.4900000002</v>
          </cell>
          <cell r="I36">
            <v>120.40841791241941</v>
          </cell>
          <cell r="J36">
            <v>111236.49000000022</v>
          </cell>
          <cell r="K36">
            <v>104.49586789005207</v>
          </cell>
          <cell r="L36">
            <v>128485.70000000019</v>
          </cell>
        </row>
        <row r="37">
          <cell r="B37">
            <v>41770180</v>
          </cell>
          <cell r="C37">
            <v>8902267</v>
          </cell>
          <cell r="D37">
            <v>2685874</v>
          </cell>
          <cell r="G37">
            <v>9269656.79</v>
          </cell>
          <cell r="H37">
            <v>2897314.1999999993</v>
          </cell>
          <cell r="I37">
            <v>107.8723052533365</v>
          </cell>
          <cell r="J37">
            <v>211440.19999999925</v>
          </cell>
          <cell r="K37">
            <v>104.12692396217726</v>
          </cell>
          <cell r="L37">
            <v>367389.7899999991</v>
          </cell>
        </row>
        <row r="38">
          <cell r="B38">
            <v>20200000</v>
          </cell>
          <cell r="C38">
            <v>3471551</v>
          </cell>
          <cell r="D38">
            <v>1015105</v>
          </cell>
          <cell r="G38">
            <v>4437155.49</v>
          </cell>
          <cell r="H38">
            <v>1538380.5300000003</v>
          </cell>
          <cell r="I38">
            <v>151.54890676333977</v>
          </cell>
          <cell r="J38">
            <v>523275.53000000026</v>
          </cell>
          <cell r="K38">
            <v>127.8147862439584</v>
          </cell>
          <cell r="L38">
            <v>965604.4900000002</v>
          </cell>
        </row>
        <row r="39">
          <cell r="B39">
            <v>19072094</v>
          </cell>
          <cell r="C39">
            <v>3142900</v>
          </cell>
          <cell r="D39">
            <v>928940</v>
          </cell>
          <cell r="G39">
            <v>3456223.98</v>
          </cell>
          <cell r="H39">
            <v>1237415.1</v>
          </cell>
          <cell r="I39">
            <v>133.20721467479063</v>
          </cell>
          <cell r="J39">
            <v>308475.1000000001</v>
          </cell>
          <cell r="K39">
            <v>109.9692634191352</v>
          </cell>
          <cell r="L39">
            <v>313323.98</v>
          </cell>
        </row>
        <row r="40">
          <cell r="B40">
            <v>16826730</v>
          </cell>
          <cell r="C40">
            <v>2423178</v>
          </cell>
          <cell r="D40">
            <v>512876</v>
          </cell>
          <cell r="G40">
            <v>4432093.48</v>
          </cell>
          <cell r="H40">
            <v>1560511.1000000006</v>
          </cell>
          <cell r="I40">
            <v>304.266742838425</v>
          </cell>
          <cell r="J40">
            <v>1047635.1000000006</v>
          </cell>
          <cell r="K40">
            <v>182.90416469611398</v>
          </cell>
          <cell r="L40">
            <v>2008915.4800000004</v>
          </cell>
        </row>
        <row r="41">
          <cell r="B41">
            <v>16803480</v>
          </cell>
          <cell r="C41">
            <v>5745953</v>
          </cell>
          <cell r="D41">
            <v>1072056</v>
          </cell>
          <cell r="G41">
            <v>7189195.14</v>
          </cell>
          <cell r="H41">
            <v>827275.1599999992</v>
          </cell>
          <cell r="I41">
            <v>77.16715917825181</v>
          </cell>
          <cell r="J41">
            <v>-244780.84000000078</v>
          </cell>
          <cell r="K41">
            <v>125.11754168542623</v>
          </cell>
          <cell r="L41">
            <v>1443242.1399999997</v>
          </cell>
        </row>
        <row r="42">
          <cell r="B42">
            <v>27766097</v>
          </cell>
          <cell r="C42">
            <v>6537277</v>
          </cell>
          <cell r="D42">
            <v>2552153</v>
          </cell>
          <cell r="G42">
            <v>6588189.44</v>
          </cell>
          <cell r="H42">
            <v>2954679.3700000006</v>
          </cell>
          <cell r="I42">
            <v>115.7720313006313</v>
          </cell>
          <cell r="J42">
            <v>402526.3700000006</v>
          </cell>
          <cell r="K42">
            <v>100.77880193848297</v>
          </cell>
          <cell r="L42">
            <v>50912.44000000041</v>
          </cell>
        </row>
        <row r="43">
          <cell r="B43">
            <v>50187500</v>
          </cell>
          <cell r="C43">
            <v>10188614</v>
          </cell>
          <cell r="D43">
            <v>3644410</v>
          </cell>
          <cell r="G43">
            <v>10616654.56</v>
          </cell>
          <cell r="H43">
            <v>3778314.9700000007</v>
          </cell>
          <cell r="I43">
            <v>103.67425646400928</v>
          </cell>
          <cell r="J43">
            <v>133904.97000000067</v>
          </cell>
          <cell r="K43">
            <v>104.2011657326502</v>
          </cell>
          <cell r="L43">
            <v>428040.5600000005</v>
          </cell>
        </row>
        <row r="44">
          <cell r="B44">
            <v>25968682</v>
          </cell>
          <cell r="C44">
            <v>4961337</v>
          </cell>
          <cell r="D44">
            <v>1760982</v>
          </cell>
          <cell r="G44">
            <v>5021731.85</v>
          </cell>
          <cell r="H44">
            <v>1819486.7699999996</v>
          </cell>
          <cell r="I44">
            <v>103.3222809773183</v>
          </cell>
          <cell r="J44">
            <v>58504.76999999955</v>
          </cell>
          <cell r="K44">
            <v>101.21730997108239</v>
          </cell>
          <cell r="L44">
            <v>60394.84999999963</v>
          </cell>
        </row>
        <row r="45">
          <cell r="B45">
            <v>23173800</v>
          </cell>
          <cell r="C45">
            <v>5358629</v>
          </cell>
          <cell r="D45">
            <v>1653500</v>
          </cell>
          <cell r="G45">
            <v>6621191.92</v>
          </cell>
          <cell r="H45">
            <v>1410949.75</v>
          </cell>
          <cell r="I45">
            <v>85.33110069549441</v>
          </cell>
          <cell r="J45">
            <v>-242550.25</v>
          </cell>
          <cell r="K45">
            <v>123.56130495318858</v>
          </cell>
          <cell r="L45">
            <v>1262562.92</v>
          </cell>
        </row>
        <row r="46">
          <cell r="B46">
            <v>8305052</v>
          </cell>
          <cell r="C46">
            <v>2030290</v>
          </cell>
          <cell r="D46">
            <v>586945</v>
          </cell>
          <cell r="G46">
            <v>2119765.26</v>
          </cell>
          <cell r="H46">
            <v>555411.6399999997</v>
          </cell>
          <cell r="I46">
            <v>94.62754431846248</v>
          </cell>
          <cell r="J46">
            <v>-31533.360000000335</v>
          </cell>
          <cell r="K46">
            <v>104.40701870176181</v>
          </cell>
          <cell r="L46">
            <v>89475.25999999978</v>
          </cell>
        </row>
        <row r="47">
          <cell r="B47">
            <v>9297400</v>
          </cell>
          <cell r="C47">
            <v>1290820</v>
          </cell>
          <cell r="D47">
            <v>537414</v>
          </cell>
          <cell r="G47">
            <v>1732346.07</v>
          </cell>
          <cell r="H47">
            <v>644758.31</v>
          </cell>
          <cell r="I47">
            <v>119.97423029545193</v>
          </cell>
          <cell r="J47">
            <v>107344.31000000006</v>
          </cell>
          <cell r="K47">
            <v>134.20508436497732</v>
          </cell>
          <cell r="L47">
            <v>441526.07000000007</v>
          </cell>
        </row>
        <row r="48">
          <cell r="B48">
            <v>10646930</v>
          </cell>
          <cell r="C48">
            <v>2581896</v>
          </cell>
          <cell r="D48">
            <v>1010152</v>
          </cell>
          <cell r="G48">
            <v>2010887.69</v>
          </cell>
          <cell r="H48">
            <v>439141.81000000006</v>
          </cell>
          <cell r="I48">
            <v>43.47284468080052</v>
          </cell>
          <cell r="J48">
            <v>-571010.19</v>
          </cell>
          <cell r="K48">
            <v>77.88414754118679</v>
          </cell>
          <cell r="L48">
            <v>-571008.31</v>
          </cell>
        </row>
        <row r="49">
          <cell r="B49">
            <v>25550600</v>
          </cell>
          <cell r="C49">
            <v>3952410</v>
          </cell>
          <cell r="D49">
            <v>1362100</v>
          </cell>
          <cell r="G49">
            <v>4729981.49</v>
          </cell>
          <cell r="H49">
            <v>1624103.6800000002</v>
          </cell>
          <cell r="I49">
            <v>119.23527494310258</v>
          </cell>
          <cell r="J49">
            <v>262003.68000000017</v>
          </cell>
          <cell r="K49">
            <v>119.67335094284249</v>
          </cell>
          <cell r="L49">
            <v>777571.4900000002</v>
          </cell>
        </row>
        <row r="50">
          <cell r="B50">
            <v>10680400</v>
          </cell>
          <cell r="C50">
            <v>2261850</v>
          </cell>
          <cell r="D50">
            <v>765750</v>
          </cell>
          <cell r="G50">
            <v>2176934.43</v>
          </cell>
          <cell r="H50">
            <v>602494.7800000003</v>
          </cell>
          <cell r="I50">
            <v>78.68034998367617</v>
          </cell>
          <cell r="J50">
            <v>-163255.21999999974</v>
          </cell>
          <cell r="K50">
            <v>96.24574706545528</v>
          </cell>
          <cell r="L50">
            <v>-84915.56999999983</v>
          </cell>
        </row>
        <row r="51">
          <cell r="B51">
            <v>7754200</v>
          </cell>
          <cell r="C51">
            <v>1525130</v>
          </cell>
          <cell r="D51">
            <v>446450</v>
          </cell>
          <cell r="G51">
            <v>2074047.11</v>
          </cell>
          <cell r="H51">
            <v>735961.4400000002</v>
          </cell>
          <cell r="I51">
            <v>164.8474498824057</v>
          </cell>
          <cell r="J51">
            <v>289511.4400000002</v>
          </cell>
          <cell r="K51">
            <v>135.99149646259661</v>
          </cell>
          <cell r="L51">
            <v>548917.1100000001</v>
          </cell>
        </row>
        <row r="52">
          <cell r="B52">
            <v>46904100</v>
          </cell>
          <cell r="C52">
            <v>8842050</v>
          </cell>
          <cell r="D52">
            <v>3947350</v>
          </cell>
          <cell r="G52">
            <v>11279652.64</v>
          </cell>
          <cell r="H52">
            <v>3885953.6000000006</v>
          </cell>
          <cell r="I52">
            <v>98.44461727488063</v>
          </cell>
          <cell r="J52">
            <v>-61396.39999999944</v>
          </cell>
          <cell r="K52">
            <v>127.56829739709683</v>
          </cell>
          <cell r="L52">
            <v>2437602.6400000006</v>
          </cell>
        </row>
        <row r="53">
          <cell r="B53">
            <v>60772900</v>
          </cell>
          <cell r="C53">
            <v>11963325</v>
          </cell>
          <cell r="D53">
            <v>4619200</v>
          </cell>
          <cell r="G53">
            <v>13872971.82</v>
          </cell>
          <cell r="H53">
            <v>4786699.220000001</v>
          </cell>
          <cell r="I53">
            <v>103.62615214755803</v>
          </cell>
          <cell r="J53">
            <v>167499.22000000067</v>
          </cell>
          <cell r="K53">
            <v>115.96250891788027</v>
          </cell>
          <cell r="L53">
            <v>1909646.8200000003</v>
          </cell>
        </row>
        <row r="54">
          <cell r="B54">
            <v>33196000</v>
          </cell>
          <cell r="C54">
            <v>4702450</v>
          </cell>
          <cell r="D54">
            <v>1614050</v>
          </cell>
          <cell r="G54">
            <v>6642372.02</v>
          </cell>
          <cell r="H54">
            <v>1838240.1999999993</v>
          </cell>
          <cell r="I54">
            <v>113.88991666924812</v>
          </cell>
          <cell r="J54">
            <v>224190.19999999925</v>
          </cell>
          <cell r="K54">
            <v>141.25343214707226</v>
          </cell>
          <cell r="L54">
            <v>1939922.0199999996</v>
          </cell>
        </row>
        <row r="55">
          <cell r="B55">
            <v>58788000</v>
          </cell>
          <cell r="C55">
            <v>8052829</v>
          </cell>
          <cell r="D55">
            <v>2384832</v>
          </cell>
          <cell r="G55">
            <v>13690965.18</v>
          </cell>
          <cell r="H55">
            <v>3725486.969999999</v>
          </cell>
          <cell r="I55">
            <v>156.21590829039525</v>
          </cell>
          <cell r="J55">
            <v>1340654.9699999988</v>
          </cell>
          <cell r="K55">
            <v>170.01435371345897</v>
          </cell>
          <cell r="L55">
            <v>5638136.18</v>
          </cell>
        </row>
        <row r="56">
          <cell r="B56">
            <v>66500000</v>
          </cell>
          <cell r="C56">
            <v>14551085</v>
          </cell>
          <cell r="D56">
            <v>4316790</v>
          </cell>
          <cell r="G56">
            <v>15079603.84</v>
          </cell>
          <cell r="H56">
            <v>4641656.16</v>
          </cell>
          <cell r="I56">
            <v>107.52564197007499</v>
          </cell>
          <cell r="J56">
            <v>324866.16000000015</v>
          </cell>
          <cell r="K56">
            <v>103.63216103816313</v>
          </cell>
          <cell r="L56">
            <v>528518.8399999999</v>
          </cell>
        </row>
        <row r="57">
          <cell r="B57">
            <v>11259375</v>
          </cell>
          <cell r="C57">
            <v>1979252</v>
          </cell>
          <cell r="D57">
            <v>798212</v>
          </cell>
          <cell r="G57">
            <v>2020677.35</v>
          </cell>
          <cell r="H57">
            <v>837440.3400000001</v>
          </cell>
          <cell r="I57">
            <v>104.91452646665297</v>
          </cell>
          <cell r="J57">
            <v>39228.340000000084</v>
          </cell>
          <cell r="K57">
            <v>102.09298007530118</v>
          </cell>
          <cell r="L57">
            <v>41425.35000000009</v>
          </cell>
        </row>
        <row r="58">
          <cell r="B58">
            <v>46365192</v>
          </cell>
          <cell r="C58">
            <v>10151989</v>
          </cell>
          <cell r="D58">
            <v>3266425</v>
          </cell>
          <cell r="G58">
            <v>11733181.72</v>
          </cell>
          <cell r="H58">
            <v>4401520.710000001</v>
          </cell>
          <cell r="I58">
            <v>134.7503986774532</v>
          </cell>
          <cell r="J58">
            <v>1135095.710000001</v>
          </cell>
          <cell r="K58">
            <v>115.57520127336625</v>
          </cell>
          <cell r="L58">
            <v>1581192.7200000007</v>
          </cell>
        </row>
        <row r="59">
          <cell r="B59">
            <v>12324400</v>
          </cell>
          <cell r="C59">
            <v>2536072</v>
          </cell>
          <cell r="D59">
            <v>637024</v>
          </cell>
          <cell r="G59">
            <v>2713455.41</v>
          </cell>
          <cell r="H59">
            <v>805787.6800000002</v>
          </cell>
          <cell r="I59">
            <v>126.49251519565985</v>
          </cell>
          <cell r="J59">
            <v>168763.68000000017</v>
          </cell>
          <cell r="K59">
            <v>106.99441537937409</v>
          </cell>
          <cell r="L59">
            <v>177383.41000000015</v>
          </cell>
        </row>
        <row r="60">
          <cell r="B60">
            <v>14084510</v>
          </cell>
          <cell r="C60">
            <v>1737900</v>
          </cell>
          <cell r="D60">
            <v>603300</v>
          </cell>
          <cell r="G60">
            <v>3162482.78</v>
          </cell>
          <cell r="H60">
            <v>2026994.5199999998</v>
          </cell>
          <cell r="I60">
            <v>335.9845052212829</v>
          </cell>
          <cell r="J60">
            <v>1423694.5199999998</v>
          </cell>
          <cell r="K60">
            <v>181.97150468956787</v>
          </cell>
          <cell r="L60">
            <v>1424582.7799999998</v>
          </cell>
        </row>
        <row r="61">
          <cell r="B61">
            <v>10990554</v>
          </cell>
          <cell r="C61">
            <v>1711148</v>
          </cell>
          <cell r="D61">
            <v>664980</v>
          </cell>
          <cell r="G61">
            <v>1730642.28</v>
          </cell>
          <cell r="H61">
            <v>476580.93999999994</v>
          </cell>
          <cell r="I61">
            <v>71.66846220938974</v>
          </cell>
          <cell r="J61">
            <v>-188399.06000000006</v>
          </cell>
          <cell r="K61">
            <v>101.13925154340828</v>
          </cell>
          <cell r="L61">
            <v>19494.280000000028</v>
          </cell>
        </row>
        <row r="62">
          <cell r="B62">
            <v>10378820</v>
          </cell>
          <cell r="C62">
            <v>1541800</v>
          </cell>
          <cell r="D62">
            <v>506700</v>
          </cell>
          <cell r="G62">
            <v>1753233.12</v>
          </cell>
          <cell r="H62">
            <v>430322.80000000005</v>
          </cell>
          <cell r="I62">
            <v>84.92654430629565</v>
          </cell>
          <cell r="J62">
            <v>-76377.19999999995</v>
          </cell>
          <cell r="K62">
            <v>113.71339473342847</v>
          </cell>
          <cell r="L62">
            <v>211433.1200000001</v>
          </cell>
        </row>
        <row r="63">
          <cell r="B63">
            <v>8465282</v>
          </cell>
          <cell r="C63">
            <v>1076322</v>
          </cell>
          <cell r="D63">
            <v>269670</v>
          </cell>
          <cell r="G63">
            <v>1742925.78</v>
          </cell>
          <cell r="H63">
            <v>641547.78</v>
          </cell>
          <cell r="I63">
            <v>237.90105684725776</v>
          </cell>
          <cell r="J63">
            <v>371877.78</v>
          </cell>
          <cell r="K63">
            <v>161.93349016372426</v>
          </cell>
          <cell r="L63">
            <v>666603.78</v>
          </cell>
        </row>
        <row r="64">
          <cell r="B64">
            <v>12015960</v>
          </cell>
          <cell r="C64">
            <v>1960220</v>
          </cell>
          <cell r="D64">
            <v>672850</v>
          </cell>
          <cell r="G64">
            <v>3115369.7</v>
          </cell>
          <cell r="H64">
            <v>687144.27</v>
          </cell>
          <cell r="I64">
            <v>102.12443635282753</v>
          </cell>
          <cell r="J64">
            <v>14294.270000000019</v>
          </cell>
          <cell r="K64">
            <v>158.92959463733663</v>
          </cell>
          <cell r="L64">
            <v>1155149.7000000002</v>
          </cell>
        </row>
        <row r="65">
          <cell r="B65">
            <v>10633820</v>
          </cell>
          <cell r="C65">
            <v>1883500</v>
          </cell>
          <cell r="D65">
            <v>531520</v>
          </cell>
          <cell r="G65">
            <v>2135058.52</v>
          </cell>
          <cell r="H65">
            <v>518704.45999999996</v>
          </cell>
          <cell r="I65">
            <v>97.58888847080071</v>
          </cell>
          <cell r="J65">
            <v>-12815.540000000037</v>
          </cell>
          <cell r="K65">
            <v>113.35590761879479</v>
          </cell>
          <cell r="L65">
            <v>251558.52000000002</v>
          </cell>
        </row>
        <row r="66">
          <cell r="B66">
            <v>28169400</v>
          </cell>
          <cell r="C66">
            <v>4803284</v>
          </cell>
          <cell r="D66">
            <v>1795385</v>
          </cell>
          <cell r="G66">
            <v>6350279.33</v>
          </cell>
          <cell r="H66">
            <v>2404836.67</v>
          </cell>
          <cell r="I66">
            <v>133.94545849497462</v>
          </cell>
          <cell r="J66">
            <v>609451.6699999999</v>
          </cell>
          <cell r="K66">
            <v>132.20703439563434</v>
          </cell>
          <cell r="L66">
            <v>1546995.33</v>
          </cell>
        </row>
        <row r="67">
          <cell r="B67">
            <v>44835300</v>
          </cell>
          <cell r="C67">
            <v>10767870</v>
          </cell>
          <cell r="D67">
            <v>4761012</v>
          </cell>
          <cell r="G67">
            <v>10397297.41</v>
          </cell>
          <cell r="H67">
            <v>3645365.12</v>
          </cell>
          <cell r="I67">
            <v>76.56702230534181</v>
          </cell>
          <cell r="J67">
            <v>-1115646.88</v>
          </cell>
          <cell r="K67">
            <v>96.55853395332596</v>
          </cell>
          <cell r="L67">
            <v>-370572.58999999985</v>
          </cell>
        </row>
        <row r="68">
          <cell r="B68">
            <v>81405890</v>
          </cell>
          <cell r="C68">
            <v>15250622</v>
          </cell>
          <cell r="D68">
            <v>5892808</v>
          </cell>
          <cell r="G68">
            <v>15186097.81</v>
          </cell>
          <cell r="H68">
            <v>4902246.82</v>
          </cell>
          <cell r="I68">
            <v>83.19033676305084</v>
          </cell>
          <cell r="J68">
            <v>-990561.1799999997</v>
          </cell>
          <cell r="K68">
            <v>99.5769078139895</v>
          </cell>
          <cell r="L68">
            <v>-64524.18999999948</v>
          </cell>
        </row>
        <row r="69">
          <cell r="B69">
            <v>14752300</v>
          </cell>
          <cell r="C69">
            <v>3050100</v>
          </cell>
          <cell r="D69">
            <v>1222150</v>
          </cell>
          <cell r="G69">
            <v>3192396.75</v>
          </cell>
          <cell r="H69">
            <v>1081412.42</v>
          </cell>
          <cell r="I69">
            <v>88.48442662520966</v>
          </cell>
          <cell r="J69">
            <v>-140737.58000000007</v>
          </cell>
          <cell r="K69">
            <v>104.66531425199175</v>
          </cell>
          <cell r="L69">
            <v>142296.75</v>
          </cell>
        </row>
        <row r="70">
          <cell r="B70">
            <v>6781000</v>
          </cell>
          <cell r="C70">
            <v>1021540</v>
          </cell>
          <cell r="D70">
            <v>441780</v>
          </cell>
          <cell r="G70">
            <v>1430675.93</v>
          </cell>
          <cell r="H70">
            <v>477400.1</v>
          </cell>
          <cell r="I70">
            <v>108.0628593417538</v>
          </cell>
          <cell r="J70">
            <v>35620.09999999998</v>
          </cell>
          <cell r="K70">
            <v>140.05089668539654</v>
          </cell>
          <cell r="L70">
            <v>409135.92999999993</v>
          </cell>
        </row>
        <row r="71">
          <cell r="B71">
            <v>6901685</v>
          </cell>
          <cell r="C71">
            <v>1099070</v>
          </cell>
          <cell r="D71">
            <v>209284</v>
          </cell>
          <cell r="G71">
            <v>871901.54</v>
          </cell>
          <cell r="H71">
            <v>249631.22999999998</v>
          </cell>
          <cell r="I71">
            <v>119.27869784598917</v>
          </cell>
          <cell r="J71">
            <v>40347.22999999998</v>
          </cell>
          <cell r="K71">
            <v>79.33084698881783</v>
          </cell>
          <cell r="L71">
            <v>-227168.45999999996</v>
          </cell>
        </row>
        <row r="72">
          <cell r="B72">
            <v>9995397593</v>
          </cell>
          <cell r="C72">
            <v>2236012808</v>
          </cell>
          <cell r="D72">
            <v>757657745</v>
          </cell>
          <cell r="G72">
            <v>2389364715.5599985</v>
          </cell>
          <cell r="H72">
            <v>812959048.16</v>
          </cell>
          <cell r="I72">
            <v>107.29898209646097</v>
          </cell>
          <cell r="J72">
            <v>55301303.16000014</v>
          </cell>
          <cell r="K72">
            <v>106.85827500680392</v>
          </cell>
          <cell r="L72">
            <v>153351907.56000006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28" sqref="M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29.03.2018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29.03.2018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1818940000</v>
      </c>
      <c r="C10" s="33">
        <f>'[1]вспомогат'!C10</f>
        <v>414530900</v>
      </c>
      <c r="D10" s="33">
        <f>'[1]вспомогат'!D10</f>
        <v>141131860</v>
      </c>
      <c r="E10" s="33">
        <f>'[1]вспомогат'!G10</f>
        <v>468169883.15</v>
      </c>
      <c r="F10" s="33">
        <f>'[1]вспомогат'!H10</f>
        <v>182795539.44</v>
      </c>
      <c r="G10" s="34">
        <f>'[1]вспомогат'!I10</f>
        <v>129.52110135868685</v>
      </c>
      <c r="H10" s="35">
        <f>'[1]вспомогат'!J10</f>
        <v>41663679.44</v>
      </c>
      <c r="I10" s="36">
        <f>'[1]вспомогат'!K10</f>
        <v>112.9396826991667</v>
      </c>
      <c r="J10" s="37">
        <f>'[1]вспомогат'!L10</f>
        <v>53638983.149999976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1075525000</v>
      </c>
      <c r="D12" s="38">
        <f>'[1]вспомогат'!D11</f>
        <v>354805000</v>
      </c>
      <c r="E12" s="33">
        <f>'[1]вспомогат'!G11</f>
        <v>1103891741.14</v>
      </c>
      <c r="F12" s="38">
        <f>'[1]вспомогат'!H11</f>
        <v>356407484.11000013</v>
      </c>
      <c r="G12" s="39">
        <f>'[1]вспомогат'!I11</f>
        <v>100.45165206521895</v>
      </c>
      <c r="H12" s="35">
        <f>'[1]вспомогат'!J11</f>
        <v>1602484.1100001335</v>
      </c>
      <c r="I12" s="36">
        <f>'[1]вспомогат'!K11</f>
        <v>102.63747854675624</v>
      </c>
      <c r="J12" s="37">
        <f>'[1]вспомогат'!L11</f>
        <v>28366741.140000105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82778481</v>
      </c>
      <c r="D13" s="38">
        <f>'[1]вспомогат'!D12</f>
        <v>26058853</v>
      </c>
      <c r="E13" s="33">
        <f>'[1]вспомогат'!G12</f>
        <v>91889494.3</v>
      </c>
      <c r="F13" s="38">
        <f>'[1]вспомогат'!H12</f>
        <v>31852031.809999995</v>
      </c>
      <c r="G13" s="39">
        <f>'[1]вспомогат'!I12</f>
        <v>122.23113507720387</v>
      </c>
      <c r="H13" s="35">
        <f>'[1]вспомогат'!J12</f>
        <v>5793178.809999995</v>
      </c>
      <c r="I13" s="36">
        <f>'[1]вспомогат'!K12</f>
        <v>111.0064997447827</v>
      </c>
      <c r="J13" s="37">
        <f>'[1]вспомогат'!L12</f>
        <v>9111013.299999997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133709325</v>
      </c>
      <c r="D14" s="38">
        <f>'[1]вспомогат'!D13</f>
        <v>52517300</v>
      </c>
      <c r="E14" s="33">
        <f>'[1]вспомогат'!G13</f>
        <v>131652076.57</v>
      </c>
      <c r="F14" s="38">
        <f>'[1]вспомогат'!H13</f>
        <v>46938408.379999995</v>
      </c>
      <c r="G14" s="39">
        <f>'[1]вспомогат'!I13</f>
        <v>89.37704028958076</v>
      </c>
      <c r="H14" s="35">
        <f>'[1]вспомогат'!J13</f>
        <v>-5578891.620000005</v>
      </c>
      <c r="I14" s="36">
        <f>'[1]вспомогат'!K13</f>
        <v>98.46140242649493</v>
      </c>
      <c r="J14" s="37">
        <f>'[1]вспомогат'!L13</f>
        <v>-2057248.4300000072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119443000</v>
      </c>
      <c r="D15" s="38">
        <f>'[1]вспомогат'!D14</f>
        <v>42143000</v>
      </c>
      <c r="E15" s="33">
        <f>'[1]вспомогат'!G14</f>
        <v>121008491.85</v>
      </c>
      <c r="F15" s="38">
        <f>'[1]вспомогат'!H14</f>
        <v>41026580.67999999</v>
      </c>
      <c r="G15" s="39">
        <f>'[1]вспомогат'!I14</f>
        <v>97.35087839024273</v>
      </c>
      <c r="H15" s="35">
        <f>'[1]вспомогат'!J14</f>
        <v>-1116419.3200000077</v>
      </c>
      <c r="I15" s="36">
        <f>'[1]вспомогат'!K14</f>
        <v>101.31066018937902</v>
      </c>
      <c r="J15" s="37">
        <f>'[1]вспомогат'!L14</f>
        <v>1565491.849999994</v>
      </c>
    </row>
    <row r="16" spans="1:10" ht="12.75">
      <c r="A16" s="32" t="s">
        <v>18</v>
      </c>
      <c r="B16" s="33">
        <f>'[1]вспомогат'!B15</f>
        <v>74491400</v>
      </c>
      <c r="C16" s="33">
        <f>'[1]вспомогат'!C15</f>
        <v>17335600</v>
      </c>
      <c r="D16" s="38">
        <f>'[1]вспомогат'!D15</f>
        <v>5553900</v>
      </c>
      <c r="E16" s="33">
        <f>'[1]вспомогат'!G15</f>
        <v>18327557.76</v>
      </c>
      <c r="F16" s="38">
        <f>'[1]вспомогат'!H15</f>
        <v>5957145.230000002</v>
      </c>
      <c r="G16" s="39">
        <f>'[1]вспомогат'!I15</f>
        <v>107.26057779218212</v>
      </c>
      <c r="H16" s="35">
        <f>'[1]вспомогат'!J15</f>
        <v>403245.2300000023</v>
      </c>
      <c r="I16" s="36">
        <f>'[1]вспомогат'!K15</f>
        <v>105.72208495812087</v>
      </c>
      <c r="J16" s="37">
        <f>'[1]вспомогат'!L15</f>
        <v>991957.7600000016</v>
      </c>
    </row>
    <row r="17" spans="1:10" ht="18" customHeight="1">
      <c r="A17" s="40" t="s">
        <v>19</v>
      </c>
      <c r="B17" s="41">
        <f>SUM(B12:B16)</f>
        <v>6109269628</v>
      </c>
      <c r="C17" s="41">
        <f>SUM(C12:C16)</f>
        <v>1428791406</v>
      </c>
      <c r="D17" s="41">
        <f>SUM(D12:D16)</f>
        <v>481078053</v>
      </c>
      <c r="E17" s="41">
        <f>SUM(E12:E16)</f>
        <v>1466769361.62</v>
      </c>
      <c r="F17" s="41">
        <f>SUM(F12:F16)</f>
        <v>482181650.21000016</v>
      </c>
      <c r="G17" s="42">
        <f>F17/D17*100</f>
        <v>100.22940086398</v>
      </c>
      <c r="H17" s="41">
        <f>SUM(H12:H16)</f>
        <v>1103597.2100001182</v>
      </c>
      <c r="I17" s="43">
        <f>E17/C17*100</f>
        <v>102.65804759606736</v>
      </c>
      <c r="J17" s="41">
        <f>SUM(J12:J16)</f>
        <v>37977955.620000094</v>
      </c>
    </row>
    <row r="18" spans="1:10" ht="20.25" customHeight="1">
      <c r="A18" s="32" t="s">
        <v>20</v>
      </c>
      <c r="B18" s="44">
        <f>'[1]вспомогат'!B16</f>
        <v>43146904</v>
      </c>
      <c r="C18" s="44">
        <f>'[1]вспомогат'!C16</f>
        <v>7295015</v>
      </c>
      <c r="D18" s="45">
        <f>'[1]вспомогат'!D16</f>
        <v>2467750</v>
      </c>
      <c r="E18" s="44">
        <f>'[1]вспомогат'!G16</f>
        <v>8274310.42</v>
      </c>
      <c r="F18" s="45">
        <f>'[1]вспомогат'!H16</f>
        <v>2748264.5</v>
      </c>
      <c r="G18" s="46">
        <f>'[1]вспомогат'!I16</f>
        <v>111.36721710059771</v>
      </c>
      <c r="H18" s="47">
        <f>'[1]вспомогат'!J16</f>
        <v>280514.5</v>
      </c>
      <c r="I18" s="48">
        <f>'[1]вспомогат'!K16</f>
        <v>113.42417280841781</v>
      </c>
      <c r="J18" s="49">
        <f>'[1]вспомогат'!L16</f>
        <v>979295.4199999999</v>
      </c>
    </row>
    <row r="19" spans="1:10" ht="12.75">
      <c r="A19" s="32" t="s">
        <v>21</v>
      </c>
      <c r="B19" s="33">
        <f>'[1]вспомогат'!B17</f>
        <v>239582622</v>
      </c>
      <c r="C19" s="33">
        <f>'[1]вспомогат'!C17</f>
        <v>49225142</v>
      </c>
      <c r="D19" s="38">
        <f>'[1]вспомогат'!D17</f>
        <v>17179643</v>
      </c>
      <c r="E19" s="33">
        <f>'[1]вспомогат'!G17</f>
        <v>58967782.99</v>
      </c>
      <c r="F19" s="38">
        <f>'[1]вспомогат'!H17</f>
        <v>19311867.730000004</v>
      </c>
      <c r="G19" s="39">
        <f>'[1]вспомогат'!I17</f>
        <v>112.41134481083223</v>
      </c>
      <c r="H19" s="35">
        <f>'[1]вспомогат'!J17</f>
        <v>2132224.730000004</v>
      </c>
      <c r="I19" s="36">
        <f>'[1]вспомогат'!K17</f>
        <v>119.79200179859308</v>
      </c>
      <c r="J19" s="37">
        <f>'[1]вспомогат'!L17</f>
        <v>9742640.990000002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21250</v>
      </c>
      <c r="D20" s="38">
        <f>'[1]вспомогат'!D18</f>
        <v>7150</v>
      </c>
      <c r="E20" s="33">
        <f>'[1]вспомогат'!G18</f>
        <v>47660</v>
      </c>
      <c r="F20" s="38">
        <f>'[1]вспомогат'!H18</f>
        <v>9260</v>
      </c>
      <c r="G20" s="39">
        <f>'[1]вспомогат'!I18</f>
        <v>129.51048951048952</v>
      </c>
      <c r="H20" s="35">
        <f>'[1]вспомогат'!J18</f>
        <v>2110</v>
      </c>
      <c r="I20" s="36">
        <f>'[1]вспомогат'!K18</f>
        <v>224.28235294117647</v>
      </c>
      <c r="J20" s="37">
        <f>'[1]вспомогат'!L18</f>
        <v>26410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630685</v>
      </c>
      <c r="D21" s="38">
        <f>'[1]вспомогат'!D19</f>
        <v>209575</v>
      </c>
      <c r="E21" s="33">
        <f>'[1]вспомогат'!G19</f>
        <v>994446.03</v>
      </c>
      <c r="F21" s="38">
        <f>'[1]вспомогат'!H19</f>
        <v>303153.67000000004</v>
      </c>
      <c r="G21" s="39">
        <f>'[1]вспомогат'!I19</f>
        <v>144.65163783848269</v>
      </c>
      <c r="H21" s="35">
        <f>'[1]вспомогат'!J19</f>
        <v>93578.67000000004</v>
      </c>
      <c r="I21" s="36">
        <f>'[1]вспомогат'!K19</f>
        <v>157.67713359283954</v>
      </c>
      <c r="J21" s="37">
        <f>'[1]вспомогат'!L19</f>
        <v>363761.03</v>
      </c>
    </row>
    <row r="22" spans="1:10" ht="12.75">
      <c r="A22" s="32" t="s">
        <v>24</v>
      </c>
      <c r="B22" s="33">
        <f>'[1]вспомогат'!B20</f>
        <v>123071439</v>
      </c>
      <c r="C22" s="33">
        <f>'[1]вспомогат'!C20</f>
        <v>22189010</v>
      </c>
      <c r="D22" s="38">
        <f>'[1]вспомогат'!D20</f>
        <v>7644534</v>
      </c>
      <c r="E22" s="33">
        <f>'[1]вспомогат'!G20</f>
        <v>27323778.61</v>
      </c>
      <c r="F22" s="38">
        <f>'[1]вспомогат'!H20</f>
        <v>9257684.02</v>
      </c>
      <c r="G22" s="39">
        <f>'[1]вспомогат'!I20</f>
        <v>121.10200595615115</v>
      </c>
      <c r="H22" s="35">
        <f>'[1]вспомогат'!J20</f>
        <v>1613150.0199999996</v>
      </c>
      <c r="I22" s="36">
        <f>'[1]вспомогат'!K20</f>
        <v>123.14104419259803</v>
      </c>
      <c r="J22" s="37">
        <f>'[1]вспомогат'!L20</f>
        <v>5134768.609999999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4782420</v>
      </c>
      <c r="D23" s="38">
        <f>'[1]вспомогат'!D21</f>
        <v>1551590</v>
      </c>
      <c r="E23" s="33">
        <f>'[1]вспомогат'!G21</f>
        <v>6216442.47</v>
      </c>
      <c r="F23" s="38">
        <f>'[1]вспомогат'!H21</f>
        <v>1913710</v>
      </c>
      <c r="G23" s="39">
        <f>'[1]вспомогат'!I21</f>
        <v>123.33863971796673</v>
      </c>
      <c r="H23" s="35">
        <f>'[1]вспомогат'!J21</f>
        <v>362120</v>
      </c>
      <c r="I23" s="36">
        <f>'[1]вспомогат'!K21</f>
        <v>129.98528924686664</v>
      </c>
      <c r="J23" s="37">
        <f>'[1]вспомогат'!L21</f>
        <v>1434022.4699999997</v>
      </c>
    </row>
    <row r="24" spans="1:10" ht="12.75">
      <c r="A24" s="32" t="s">
        <v>26</v>
      </c>
      <c r="B24" s="33">
        <f>'[1]вспомогат'!B22</f>
        <v>52802178</v>
      </c>
      <c r="C24" s="33">
        <f>'[1]вспомогат'!C22</f>
        <v>11172115</v>
      </c>
      <c r="D24" s="38">
        <f>'[1]вспомогат'!D22</f>
        <v>4700425</v>
      </c>
      <c r="E24" s="33">
        <f>'[1]вспомогат'!G22</f>
        <v>13131580.63</v>
      </c>
      <c r="F24" s="38">
        <f>'[1]вспомогат'!H22</f>
        <v>4949992.170000001</v>
      </c>
      <c r="G24" s="39">
        <f>'[1]вспомогат'!I22</f>
        <v>105.30945967651863</v>
      </c>
      <c r="H24" s="35">
        <f>'[1]вспомогат'!J22</f>
        <v>249567.17000000086</v>
      </c>
      <c r="I24" s="36">
        <f>'[1]вспомогат'!K22</f>
        <v>117.5388959923882</v>
      </c>
      <c r="J24" s="37">
        <f>'[1]вспомогат'!L22</f>
        <v>1959465.6300000008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1265447</v>
      </c>
      <c r="D25" s="38">
        <f>'[1]вспомогат'!D23</f>
        <v>514407</v>
      </c>
      <c r="E25" s="33">
        <f>'[1]вспомогат'!G23</f>
        <v>1621741.21</v>
      </c>
      <c r="F25" s="38">
        <f>'[1]вспомогат'!H23</f>
        <v>791892.77</v>
      </c>
      <c r="G25" s="39">
        <f>'[1]вспомогат'!I23</f>
        <v>153.9428448679742</v>
      </c>
      <c r="H25" s="35">
        <f>'[1]вспомогат'!J23</f>
        <v>277485.77</v>
      </c>
      <c r="I25" s="36">
        <f>'[1]вспомогат'!K23</f>
        <v>128.1556011433114</v>
      </c>
      <c r="J25" s="37">
        <f>'[1]вспомогат'!L23</f>
        <v>356294.20999999996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7354267</v>
      </c>
      <c r="D26" s="38">
        <f>'[1]вспомогат'!D24</f>
        <v>2365252</v>
      </c>
      <c r="E26" s="33">
        <f>'[1]вспомогат'!G24</f>
        <v>8892697.45</v>
      </c>
      <c r="F26" s="38">
        <f>'[1]вспомогат'!H24</f>
        <v>2336931.579999999</v>
      </c>
      <c r="G26" s="39">
        <f>'[1]вспомогат'!I24</f>
        <v>98.80264682156485</v>
      </c>
      <c r="H26" s="35">
        <f>'[1]вспомогат'!J24</f>
        <v>-28320.420000000857</v>
      </c>
      <c r="I26" s="36">
        <f>'[1]вспомогат'!K24</f>
        <v>120.91888219451374</v>
      </c>
      <c r="J26" s="37">
        <f>'[1]вспомогат'!L24</f>
        <v>1538430.4499999993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22983760</v>
      </c>
      <c r="D27" s="38">
        <f>'[1]вспомогат'!D25</f>
        <v>8140000</v>
      </c>
      <c r="E27" s="33">
        <f>'[1]вспомогат'!G25</f>
        <v>24091335.14</v>
      </c>
      <c r="F27" s="38">
        <f>'[1]вспомогат'!H25</f>
        <v>8444697.91</v>
      </c>
      <c r="G27" s="39">
        <f>'[1]вспомогат'!I25</f>
        <v>103.74321756756757</v>
      </c>
      <c r="H27" s="35">
        <f>'[1]вспомогат'!J25</f>
        <v>304697.91000000015</v>
      </c>
      <c r="I27" s="36">
        <f>'[1]вспомогат'!K25</f>
        <v>104.8189466823531</v>
      </c>
      <c r="J27" s="37">
        <f>'[1]вспомогат'!L25</f>
        <v>1107575.1400000006</v>
      </c>
    </row>
    <row r="28" spans="1:10" ht="12.75">
      <c r="A28" s="32" t="s">
        <v>30</v>
      </c>
      <c r="B28" s="33">
        <f>'[1]вспомогат'!B26</f>
        <v>66036240</v>
      </c>
      <c r="C28" s="33">
        <f>'[1]вспомогат'!C26</f>
        <v>10584926</v>
      </c>
      <c r="D28" s="38">
        <f>'[1]вспомогат'!D26</f>
        <v>4002796</v>
      </c>
      <c r="E28" s="33">
        <f>'[1]вспомогат'!G26</f>
        <v>12274422.59</v>
      </c>
      <c r="F28" s="38">
        <f>'[1]вспомогат'!H26</f>
        <v>4171811.9799999995</v>
      </c>
      <c r="G28" s="39">
        <f>'[1]вспомогат'!I26</f>
        <v>104.22244800884182</v>
      </c>
      <c r="H28" s="35">
        <f>'[1]вспомогат'!J26</f>
        <v>169015.97999999952</v>
      </c>
      <c r="I28" s="36">
        <f>'[1]вспомогат'!K26</f>
        <v>115.96134531313682</v>
      </c>
      <c r="J28" s="37">
        <f>'[1]вспомогат'!L26</f>
        <v>1689496.5899999999</v>
      </c>
    </row>
    <row r="29" spans="1:10" ht="12.75">
      <c r="A29" s="32" t="s">
        <v>31</v>
      </c>
      <c r="B29" s="33">
        <f>'[1]вспомогат'!B27</f>
        <v>61439988</v>
      </c>
      <c r="C29" s="33">
        <f>'[1]вспомогат'!C27</f>
        <v>10719152</v>
      </c>
      <c r="D29" s="38">
        <f>'[1]вспомогат'!D27</f>
        <v>3163070</v>
      </c>
      <c r="E29" s="33">
        <f>'[1]вспомогат'!G27</f>
        <v>11527994.83</v>
      </c>
      <c r="F29" s="38">
        <f>'[1]вспомогат'!H27</f>
        <v>3904784.76</v>
      </c>
      <c r="G29" s="39">
        <f>'[1]вспомогат'!I27</f>
        <v>123.44920472831772</v>
      </c>
      <c r="H29" s="35">
        <f>'[1]вспомогат'!J27</f>
        <v>741714.7599999998</v>
      </c>
      <c r="I29" s="36">
        <f>'[1]вспомогат'!K27</f>
        <v>107.5457725573814</v>
      </c>
      <c r="J29" s="37">
        <f>'[1]вспомогат'!L27</f>
        <v>808842.8300000001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27300</v>
      </c>
      <c r="D30" s="38">
        <f>'[1]вспомогат'!D28</f>
        <v>13400</v>
      </c>
      <c r="E30" s="33">
        <f>'[1]вспомогат'!G28</f>
        <v>64791.32</v>
      </c>
      <c r="F30" s="38">
        <f>'[1]вспомогат'!H28</f>
        <v>22567.17</v>
      </c>
      <c r="G30" s="39">
        <f>'[1]вспомогат'!I28</f>
        <v>168.41171641791044</v>
      </c>
      <c r="H30" s="35">
        <f>'[1]вспомогат'!J28</f>
        <v>9167.169999999998</v>
      </c>
      <c r="I30" s="36">
        <f>'[1]вспомогат'!K28</f>
        <v>237.3308424908425</v>
      </c>
      <c r="J30" s="37">
        <f>'[1]вспомогат'!L28</f>
        <v>37491.32</v>
      </c>
    </row>
    <row r="31" spans="1:10" ht="12.75">
      <c r="A31" s="32" t="s">
        <v>33</v>
      </c>
      <c r="B31" s="33">
        <f>'[1]вспомогат'!B29</f>
        <v>163427977</v>
      </c>
      <c r="C31" s="33">
        <f>'[1]вспомогат'!C29</f>
        <v>36641310</v>
      </c>
      <c r="D31" s="38">
        <f>'[1]вспомогат'!D29</f>
        <v>12091345</v>
      </c>
      <c r="E31" s="33">
        <f>'[1]вспомогат'!G29</f>
        <v>40132645.66</v>
      </c>
      <c r="F31" s="38">
        <f>'[1]вспомогат'!H29</f>
        <v>13649601.959999997</v>
      </c>
      <c r="G31" s="39">
        <f>'[1]вспомогат'!I29</f>
        <v>112.88737489501786</v>
      </c>
      <c r="H31" s="35">
        <f>'[1]вспомогат'!J29</f>
        <v>1558256.9599999972</v>
      </c>
      <c r="I31" s="36">
        <f>'[1]вспомогат'!K29</f>
        <v>109.52841385856564</v>
      </c>
      <c r="J31" s="37">
        <f>'[1]вспомогат'!L29</f>
        <v>3491335.6599999964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7280716</v>
      </c>
      <c r="D32" s="38">
        <f>'[1]вспомогат'!D30</f>
        <v>3335190</v>
      </c>
      <c r="E32" s="33">
        <f>'[1]вспомогат'!G30</f>
        <v>8643253.4</v>
      </c>
      <c r="F32" s="38">
        <f>'[1]вспомогат'!H30</f>
        <v>2202901.0500000007</v>
      </c>
      <c r="G32" s="39">
        <f>'[1]вспомогат'!I30</f>
        <v>66.0502415154759</v>
      </c>
      <c r="H32" s="35">
        <f>'[1]вспомогат'!J30</f>
        <v>-1132288.9499999993</v>
      </c>
      <c r="I32" s="36">
        <f>'[1]вспомогат'!K30</f>
        <v>118.71433249147474</v>
      </c>
      <c r="J32" s="37">
        <f>'[1]вспомогат'!L30</f>
        <v>1362537.4000000004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6347035</v>
      </c>
      <c r="D33" s="38">
        <f>'[1]вспомогат'!D31</f>
        <v>2097139</v>
      </c>
      <c r="E33" s="33">
        <f>'[1]вспомогат'!G31</f>
        <v>6481662.12</v>
      </c>
      <c r="F33" s="38">
        <f>'[1]вспомогат'!H31</f>
        <v>2230818.3899999997</v>
      </c>
      <c r="G33" s="39">
        <f>'[1]вспомогат'!I31</f>
        <v>106.37436955776415</v>
      </c>
      <c r="H33" s="35">
        <f>'[1]вспомогат'!J31</f>
        <v>133679.38999999966</v>
      </c>
      <c r="I33" s="36">
        <f>'[1]вспомогат'!K31</f>
        <v>102.12110253055167</v>
      </c>
      <c r="J33" s="37">
        <f>'[1]вспомогат'!L31</f>
        <v>134627.1200000001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6706873</v>
      </c>
      <c r="D34" s="38">
        <f>'[1]вспомогат'!D32</f>
        <v>2305034</v>
      </c>
      <c r="E34" s="33">
        <f>'[1]вспомогат'!G32</f>
        <v>7758277.87</v>
      </c>
      <c r="F34" s="38">
        <f>'[1]вспомогат'!H32</f>
        <v>1980674.8399999999</v>
      </c>
      <c r="G34" s="39">
        <f>'[1]вспомогат'!I32</f>
        <v>85.92822665522503</v>
      </c>
      <c r="H34" s="35">
        <f>'[1]вспомогат'!J32</f>
        <v>-324359.16000000015</v>
      </c>
      <c r="I34" s="36">
        <f>'[1]вспомогат'!K32</f>
        <v>115.67652868930125</v>
      </c>
      <c r="J34" s="37">
        <f>'[1]вспомогат'!L32</f>
        <v>1051404.87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10281274</v>
      </c>
      <c r="D35" s="38">
        <f>'[1]вспомогат'!D33</f>
        <v>3081358</v>
      </c>
      <c r="E35" s="33">
        <f>'[1]вспомогат'!G33</f>
        <v>12821808.66</v>
      </c>
      <c r="F35" s="38">
        <f>'[1]вспомогат'!H33</f>
        <v>3582210.8900000006</v>
      </c>
      <c r="G35" s="39">
        <f>'[1]вспомогат'!I33</f>
        <v>116.25429080295118</v>
      </c>
      <c r="H35" s="35">
        <f>'[1]вспомогат'!J33</f>
        <v>500852.8900000006</v>
      </c>
      <c r="I35" s="36">
        <f>'[1]вспомогат'!K33</f>
        <v>124.71030983125245</v>
      </c>
      <c r="J35" s="37">
        <f>'[1]вспомогат'!L33</f>
        <v>2540534.66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50600</v>
      </c>
      <c r="D36" s="38">
        <f>'[1]вспомогат'!D34</f>
        <v>17300</v>
      </c>
      <c r="E36" s="33">
        <f>'[1]вспомогат'!G34</f>
        <v>144987.99</v>
      </c>
      <c r="F36" s="38">
        <f>'[1]вспомогат'!H34</f>
        <v>47355.279999999984</v>
      </c>
      <c r="G36" s="39">
        <f>'[1]вспомогат'!I34</f>
        <v>273.7299421965317</v>
      </c>
      <c r="H36" s="35">
        <f>'[1]вспомогат'!J34</f>
        <v>30055.279999999984</v>
      </c>
      <c r="I36" s="36">
        <f>'[1]вспомогат'!K34</f>
        <v>286.5375296442688</v>
      </c>
      <c r="J36" s="37">
        <f>'[1]вспомогат'!L34</f>
        <v>94387.98999999999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1217813</v>
      </c>
      <c r="D37" s="38">
        <f>'[1]вспомогат'!D35</f>
        <v>325793</v>
      </c>
      <c r="E37" s="33">
        <f>'[1]вспомогат'!G35</f>
        <v>1450208.07</v>
      </c>
      <c r="F37" s="38">
        <f>'[1]вспомогат'!H35</f>
        <v>374218.73</v>
      </c>
      <c r="G37" s="39">
        <f>'[1]вспомогат'!I35</f>
        <v>114.86395656137485</v>
      </c>
      <c r="H37" s="35">
        <f>'[1]вспомогат'!J35</f>
        <v>48425.72999999998</v>
      </c>
      <c r="I37" s="36">
        <f>'[1]вспомогат'!K35</f>
        <v>119.08298482607758</v>
      </c>
      <c r="J37" s="37">
        <f>'[1]вспомогат'!L35</f>
        <v>232395.07000000007</v>
      </c>
    </row>
    <row r="38" spans="1:10" ht="18.75" customHeight="1">
      <c r="A38" s="51" t="s">
        <v>40</v>
      </c>
      <c r="B38" s="41">
        <f>SUM(B18:B37)</f>
        <v>1151691117</v>
      </c>
      <c r="C38" s="41">
        <f>SUM(C18:C37)</f>
        <v>216776110</v>
      </c>
      <c r="D38" s="41">
        <f>SUM(D18:D37)</f>
        <v>75212751</v>
      </c>
      <c r="E38" s="41">
        <f>SUM(E18:E37)</f>
        <v>250861827.46</v>
      </c>
      <c r="F38" s="41">
        <f>SUM(F18:F37)</f>
        <v>82234399.4</v>
      </c>
      <c r="G38" s="42">
        <f>F38/D38*100</f>
        <v>109.33571542942234</v>
      </c>
      <c r="H38" s="41">
        <f>SUM(H18:H37)</f>
        <v>7021648.400000002</v>
      </c>
      <c r="I38" s="43">
        <f>E38/C38*100</f>
        <v>115.72392707849588</v>
      </c>
      <c r="J38" s="41">
        <f>SUM(J18:J37)</f>
        <v>34085717.45999999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2857862</v>
      </c>
      <c r="D39" s="38">
        <f>'[1]вспомогат'!D36</f>
        <v>545052</v>
      </c>
      <c r="E39" s="33">
        <f>'[1]вспомогат'!G36</f>
        <v>2986347.7</v>
      </c>
      <c r="F39" s="38">
        <f>'[1]вспомогат'!H36</f>
        <v>656288.4900000002</v>
      </c>
      <c r="G39" s="39">
        <f>'[1]вспомогат'!I36</f>
        <v>120.40841791241941</v>
      </c>
      <c r="H39" s="35">
        <f>'[1]вспомогат'!J36</f>
        <v>111236.49000000022</v>
      </c>
      <c r="I39" s="36">
        <f>'[1]вспомогат'!K36</f>
        <v>104.49586789005207</v>
      </c>
      <c r="J39" s="37">
        <f>'[1]вспомогат'!L36</f>
        <v>128485.70000000019</v>
      </c>
    </row>
    <row r="40" spans="1:10" ht="12.75" customHeight="1">
      <c r="A40" s="52" t="s">
        <v>42</v>
      </c>
      <c r="B40" s="33">
        <f>'[1]вспомогат'!B37</f>
        <v>41770180</v>
      </c>
      <c r="C40" s="33">
        <f>'[1]вспомогат'!C37</f>
        <v>8902267</v>
      </c>
      <c r="D40" s="38">
        <f>'[1]вспомогат'!D37</f>
        <v>2685874</v>
      </c>
      <c r="E40" s="33">
        <f>'[1]вспомогат'!G37</f>
        <v>9269656.79</v>
      </c>
      <c r="F40" s="38">
        <f>'[1]вспомогат'!H37</f>
        <v>2897314.1999999993</v>
      </c>
      <c r="G40" s="39">
        <f>'[1]вспомогат'!I37</f>
        <v>107.8723052533365</v>
      </c>
      <c r="H40" s="35">
        <f>'[1]вспомогат'!J37</f>
        <v>211440.19999999925</v>
      </c>
      <c r="I40" s="36">
        <f>'[1]вспомогат'!K37</f>
        <v>104.12692396217726</v>
      </c>
      <c r="J40" s="37">
        <f>'[1]вспомогат'!L37</f>
        <v>367389.7899999991</v>
      </c>
    </row>
    <row r="41" spans="1:10" ht="12.75" customHeight="1">
      <c r="A41" s="52" t="s">
        <v>43</v>
      </c>
      <c r="B41" s="33">
        <f>'[1]вспомогат'!B38</f>
        <v>20200000</v>
      </c>
      <c r="C41" s="33">
        <f>'[1]вспомогат'!C38</f>
        <v>3471551</v>
      </c>
      <c r="D41" s="38">
        <f>'[1]вспомогат'!D38</f>
        <v>1015105</v>
      </c>
      <c r="E41" s="33">
        <f>'[1]вспомогат'!G38</f>
        <v>4437155.49</v>
      </c>
      <c r="F41" s="38">
        <f>'[1]вспомогат'!H38</f>
        <v>1538380.5300000003</v>
      </c>
      <c r="G41" s="39">
        <f>'[1]вспомогат'!I38</f>
        <v>151.54890676333977</v>
      </c>
      <c r="H41" s="35">
        <f>'[1]вспомогат'!J38</f>
        <v>523275.53000000026</v>
      </c>
      <c r="I41" s="36">
        <f>'[1]вспомогат'!K38</f>
        <v>127.8147862439584</v>
      </c>
      <c r="J41" s="37">
        <f>'[1]вспомогат'!L38</f>
        <v>965604.4900000002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3142900</v>
      </c>
      <c r="D42" s="38">
        <f>'[1]вспомогат'!D39</f>
        <v>928940</v>
      </c>
      <c r="E42" s="33">
        <f>'[1]вспомогат'!G39</f>
        <v>3456223.98</v>
      </c>
      <c r="F42" s="38">
        <f>'[1]вспомогат'!H39</f>
        <v>1237415.1</v>
      </c>
      <c r="G42" s="39">
        <f>'[1]вспомогат'!I39</f>
        <v>133.20721467479063</v>
      </c>
      <c r="H42" s="35">
        <f>'[1]вспомогат'!J39</f>
        <v>308475.1000000001</v>
      </c>
      <c r="I42" s="36">
        <f>'[1]вспомогат'!K39</f>
        <v>109.9692634191352</v>
      </c>
      <c r="J42" s="37">
        <f>'[1]вспомогат'!L39</f>
        <v>313323.98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2423178</v>
      </c>
      <c r="D43" s="38">
        <f>'[1]вспомогат'!D40</f>
        <v>512876</v>
      </c>
      <c r="E43" s="33">
        <f>'[1]вспомогат'!G40</f>
        <v>4432093.48</v>
      </c>
      <c r="F43" s="38">
        <f>'[1]вспомогат'!H40</f>
        <v>1560511.1000000006</v>
      </c>
      <c r="G43" s="39">
        <f>'[1]вспомогат'!I40</f>
        <v>304.266742838425</v>
      </c>
      <c r="H43" s="35">
        <f>'[1]вспомогат'!J40</f>
        <v>1047635.1000000006</v>
      </c>
      <c r="I43" s="36">
        <f>'[1]вспомогат'!K40</f>
        <v>182.90416469611398</v>
      </c>
      <c r="J43" s="37">
        <f>'[1]вспомогат'!L40</f>
        <v>2008915.4800000004</v>
      </c>
    </row>
    <row r="44" spans="1:10" ht="14.25" customHeight="1">
      <c r="A44" s="52" t="s">
        <v>46</v>
      </c>
      <c r="B44" s="33">
        <f>'[1]вспомогат'!B41</f>
        <v>16803480</v>
      </c>
      <c r="C44" s="33">
        <f>'[1]вспомогат'!C41</f>
        <v>5745953</v>
      </c>
      <c r="D44" s="38">
        <f>'[1]вспомогат'!D41</f>
        <v>1072056</v>
      </c>
      <c r="E44" s="33">
        <f>'[1]вспомогат'!G41</f>
        <v>7189195.14</v>
      </c>
      <c r="F44" s="38">
        <f>'[1]вспомогат'!H41</f>
        <v>827275.1599999992</v>
      </c>
      <c r="G44" s="39">
        <f>'[1]вспомогат'!I41</f>
        <v>77.16715917825181</v>
      </c>
      <c r="H44" s="35">
        <f>'[1]вспомогат'!J41</f>
        <v>-244780.84000000078</v>
      </c>
      <c r="I44" s="36">
        <f>'[1]вспомогат'!K41</f>
        <v>125.11754168542623</v>
      </c>
      <c r="J44" s="37">
        <f>'[1]вспомогат'!L41</f>
        <v>1443242.1399999997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6537277</v>
      </c>
      <c r="D45" s="38">
        <f>'[1]вспомогат'!D42</f>
        <v>2552153</v>
      </c>
      <c r="E45" s="33">
        <f>'[1]вспомогат'!G42</f>
        <v>6588189.44</v>
      </c>
      <c r="F45" s="38">
        <f>'[1]вспомогат'!H42</f>
        <v>2954679.3700000006</v>
      </c>
      <c r="G45" s="39">
        <f>'[1]вспомогат'!I42</f>
        <v>115.7720313006313</v>
      </c>
      <c r="H45" s="35">
        <f>'[1]вспомогат'!J42</f>
        <v>402526.3700000006</v>
      </c>
      <c r="I45" s="36">
        <f>'[1]вспомогат'!K42</f>
        <v>100.77880193848297</v>
      </c>
      <c r="J45" s="37">
        <f>'[1]вспомогат'!L42</f>
        <v>50912.44000000041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10188614</v>
      </c>
      <c r="D46" s="38">
        <f>'[1]вспомогат'!D43</f>
        <v>3644410</v>
      </c>
      <c r="E46" s="33">
        <f>'[1]вспомогат'!G43</f>
        <v>10616654.56</v>
      </c>
      <c r="F46" s="38">
        <f>'[1]вспомогат'!H43</f>
        <v>3778314.9700000007</v>
      </c>
      <c r="G46" s="39">
        <f>'[1]вспомогат'!I43</f>
        <v>103.67425646400928</v>
      </c>
      <c r="H46" s="35">
        <f>'[1]вспомогат'!J43</f>
        <v>133904.97000000067</v>
      </c>
      <c r="I46" s="36">
        <f>'[1]вспомогат'!K43</f>
        <v>104.2011657326502</v>
      </c>
      <c r="J46" s="37">
        <f>'[1]вспомогат'!L43</f>
        <v>428040.5600000005</v>
      </c>
    </row>
    <row r="47" spans="1:10" ht="14.25" customHeight="1">
      <c r="A47" s="53" t="s">
        <v>49</v>
      </c>
      <c r="B47" s="33">
        <f>'[1]вспомогат'!B44</f>
        <v>25968682</v>
      </c>
      <c r="C47" s="33">
        <f>'[1]вспомогат'!C44</f>
        <v>4961337</v>
      </c>
      <c r="D47" s="38">
        <f>'[1]вспомогат'!D44</f>
        <v>1760982</v>
      </c>
      <c r="E47" s="33">
        <f>'[1]вспомогат'!G44</f>
        <v>5021731.85</v>
      </c>
      <c r="F47" s="38">
        <f>'[1]вспомогат'!H44</f>
        <v>1819486.7699999996</v>
      </c>
      <c r="G47" s="39">
        <f>'[1]вспомогат'!I44</f>
        <v>103.3222809773183</v>
      </c>
      <c r="H47" s="35">
        <f>'[1]вспомогат'!J44</f>
        <v>58504.76999999955</v>
      </c>
      <c r="I47" s="36">
        <f>'[1]вспомогат'!K44</f>
        <v>101.21730997108239</v>
      </c>
      <c r="J47" s="37">
        <f>'[1]вспомогат'!L44</f>
        <v>60394.84999999963</v>
      </c>
    </row>
    <row r="48" spans="1:10" ht="14.25" customHeight="1">
      <c r="A48" s="53" t="s">
        <v>50</v>
      </c>
      <c r="B48" s="33">
        <f>'[1]вспомогат'!B45</f>
        <v>23173800</v>
      </c>
      <c r="C48" s="33">
        <f>'[1]вспомогат'!C45</f>
        <v>5358629</v>
      </c>
      <c r="D48" s="38">
        <f>'[1]вспомогат'!D45</f>
        <v>1653500</v>
      </c>
      <c r="E48" s="33">
        <f>'[1]вспомогат'!G45</f>
        <v>6621191.92</v>
      </c>
      <c r="F48" s="38">
        <f>'[1]вспомогат'!H45</f>
        <v>1410949.75</v>
      </c>
      <c r="G48" s="39">
        <f>'[1]вспомогат'!I45</f>
        <v>85.33110069549441</v>
      </c>
      <c r="H48" s="35">
        <f>'[1]вспомогат'!J45</f>
        <v>-242550.25</v>
      </c>
      <c r="I48" s="36">
        <f>'[1]вспомогат'!K45</f>
        <v>123.56130495318858</v>
      </c>
      <c r="J48" s="37">
        <f>'[1]вспомогат'!L45</f>
        <v>1262562.92</v>
      </c>
    </row>
    <row r="49" spans="1:10" ht="14.25" customHeight="1">
      <c r="A49" s="53" t="s">
        <v>51</v>
      </c>
      <c r="B49" s="33">
        <f>'[1]вспомогат'!B46</f>
        <v>8305052</v>
      </c>
      <c r="C49" s="33">
        <f>'[1]вспомогат'!C46</f>
        <v>2030290</v>
      </c>
      <c r="D49" s="38">
        <f>'[1]вспомогат'!D46</f>
        <v>586945</v>
      </c>
      <c r="E49" s="33">
        <f>'[1]вспомогат'!G46</f>
        <v>2119765.26</v>
      </c>
      <c r="F49" s="38">
        <f>'[1]вспомогат'!H46</f>
        <v>555411.6399999997</v>
      </c>
      <c r="G49" s="39">
        <f>'[1]вспомогат'!I46</f>
        <v>94.62754431846248</v>
      </c>
      <c r="H49" s="35">
        <f>'[1]вспомогат'!J46</f>
        <v>-31533.360000000335</v>
      </c>
      <c r="I49" s="36">
        <f>'[1]вспомогат'!K46</f>
        <v>104.40701870176181</v>
      </c>
      <c r="J49" s="37">
        <f>'[1]вспомогат'!L46</f>
        <v>89475.25999999978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1290820</v>
      </c>
      <c r="D50" s="38">
        <f>'[1]вспомогат'!D47</f>
        <v>537414</v>
      </c>
      <c r="E50" s="33">
        <f>'[1]вспомогат'!G47</f>
        <v>1732346.07</v>
      </c>
      <c r="F50" s="38">
        <f>'[1]вспомогат'!H47</f>
        <v>644758.31</v>
      </c>
      <c r="G50" s="39">
        <f>'[1]вспомогат'!I47</f>
        <v>119.97423029545193</v>
      </c>
      <c r="H50" s="35">
        <f>'[1]вспомогат'!J47</f>
        <v>107344.31000000006</v>
      </c>
      <c r="I50" s="36">
        <f>'[1]вспомогат'!K47</f>
        <v>134.20508436497732</v>
      </c>
      <c r="J50" s="37">
        <f>'[1]вспомогат'!L47</f>
        <v>441526.07000000007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2581896</v>
      </c>
      <c r="D51" s="38">
        <f>'[1]вспомогат'!D48</f>
        <v>1010152</v>
      </c>
      <c r="E51" s="33">
        <f>'[1]вспомогат'!G48</f>
        <v>2010887.69</v>
      </c>
      <c r="F51" s="38">
        <f>'[1]вспомогат'!H48</f>
        <v>439141.81000000006</v>
      </c>
      <c r="G51" s="39">
        <f>'[1]вспомогат'!I48</f>
        <v>43.47284468080052</v>
      </c>
      <c r="H51" s="35">
        <f>'[1]вспомогат'!J48</f>
        <v>-571010.19</v>
      </c>
      <c r="I51" s="36">
        <f>'[1]вспомогат'!K48</f>
        <v>77.88414754118679</v>
      </c>
      <c r="J51" s="37">
        <f>'[1]вспомогат'!L48</f>
        <v>-571008.31</v>
      </c>
    </row>
    <row r="52" spans="1:10" ht="14.25" customHeight="1">
      <c r="A52" s="53" t="s">
        <v>54</v>
      </c>
      <c r="B52" s="33">
        <f>'[1]вспомогат'!B49</f>
        <v>25550600</v>
      </c>
      <c r="C52" s="33">
        <f>'[1]вспомогат'!C49</f>
        <v>3952410</v>
      </c>
      <c r="D52" s="38">
        <f>'[1]вспомогат'!D49</f>
        <v>1362100</v>
      </c>
      <c r="E52" s="33">
        <f>'[1]вспомогат'!G49</f>
        <v>4729981.49</v>
      </c>
      <c r="F52" s="38">
        <f>'[1]вспомогат'!H49</f>
        <v>1624103.6800000002</v>
      </c>
      <c r="G52" s="39">
        <f>'[1]вспомогат'!I49</f>
        <v>119.23527494310258</v>
      </c>
      <c r="H52" s="35">
        <f>'[1]вспомогат'!J49</f>
        <v>262003.68000000017</v>
      </c>
      <c r="I52" s="36">
        <f>'[1]вспомогат'!K49</f>
        <v>119.67335094284249</v>
      </c>
      <c r="J52" s="37">
        <f>'[1]вспомогат'!L49</f>
        <v>777571.4900000002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2261850</v>
      </c>
      <c r="D53" s="38">
        <f>'[1]вспомогат'!D50</f>
        <v>765750</v>
      </c>
      <c r="E53" s="33">
        <f>'[1]вспомогат'!G50</f>
        <v>2176934.43</v>
      </c>
      <c r="F53" s="38">
        <f>'[1]вспомогат'!H50</f>
        <v>602494.7800000003</v>
      </c>
      <c r="G53" s="39">
        <f>'[1]вспомогат'!I50</f>
        <v>78.68034998367617</v>
      </c>
      <c r="H53" s="35">
        <f>'[1]вспомогат'!J50</f>
        <v>-163255.21999999974</v>
      </c>
      <c r="I53" s="36">
        <f>'[1]вспомогат'!K50</f>
        <v>96.24574706545528</v>
      </c>
      <c r="J53" s="37">
        <f>'[1]вспомогат'!L50</f>
        <v>-84915.56999999983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1525130</v>
      </c>
      <c r="D54" s="38">
        <f>'[1]вспомогат'!D51</f>
        <v>446450</v>
      </c>
      <c r="E54" s="33">
        <f>'[1]вспомогат'!G51</f>
        <v>2074047.11</v>
      </c>
      <c r="F54" s="38">
        <f>'[1]вспомогат'!H51</f>
        <v>735961.4400000002</v>
      </c>
      <c r="G54" s="39">
        <f>'[1]вспомогат'!I51</f>
        <v>164.8474498824057</v>
      </c>
      <c r="H54" s="35">
        <f>'[1]вспомогат'!J51</f>
        <v>289511.4400000002</v>
      </c>
      <c r="I54" s="36">
        <f>'[1]вспомогат'!K51</f>
        <v>135.99149646259661</v>
      </c>
      <c r="J54" s="37">
        <f>'[1]вспомогат'!L51</f>
        <v>548917.1100000001</v>
      </c>
    </row>
    <row r="55" spans="1:10" ht="14.25" customHeight="1">
      <c r="A55" s="53" t="s">
        <v>57</v>
      </c>
      <c r="B55" s="33">
        <f>'[1]вспомогат'!B52</f>
        <v>46904100</v>
      </c>
      <c r="C55" s="33">
        <f>'[1]вспомогат'!C52</f>
        <v>8842050</v>
      </c>
      <c r="D55" s="38">
        <f>'[1]вспомогат'!D52</f>
        <v>3947350</v>
      </c>
      <c r="E55" s="33">
        <f>'[1]вспомогат'!G52</f>
        <v>11279652.64</v>
      </c>
      <c r="F55" s="38">
        <f>'[1]вспомогат'!H52</f>
        <v>3885953.6000000006</v>
      </c>
      <c r="G55" s="39">
        <f>'[1]вспомогат'!I52</f>
        <v>98.44461727488063</v>
      </c>
      <c r="H55" s="35">
        <f>'[1]вспомогат'!J52</f>
        <v>-61396.39999999944</v>
      </c>
      <c r="I55" s="36">
        <f>'[1]вспомогат'!K52</f>
        <v>127.56829739709683</v>
      </c>
      <c r="J55" s="37">
        <f>'[1]вспомогат'!L52</f>
        <v>2437602.6400000006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11963325</v>
      </c>
      <c r="D56" s="38">
        <f>'[1]вспомогат'!D53</f>
        <v>4619200</v>
      </c>
      <c r="E56" s="33">
        <f>'[1]вспомогат'!G53</f>
        <v>13872971.82</v>
      </c>
      <c r="F56" s="38">
        <f>'[1]вспомогат'!H53</f>
        <v>4786699.220000001</v>
      </c>
      <c r="G56" s="39">
        <f>'[1]вспомогат'!I53</f>
        <v>103.62615214755803</v>
      </c>
      <c r="H56" s="35">
        <f>'[1]вспомогат'!J53</f>
        <v>167499.22000000067</v>
      </c>
      <c r="I56" s="36">
        <f>'[1]вспомогат'!K53</f>
        <v>115.96250891788027</v>
      </c>
      <c r="J56" s="37">
        <f>'[1]вспомогат'!L53</f>
        <v>1909646.8200000003</v>
      </c>
    </row>
    <row r="57" spans="1:10" ht="14.25" customHeight="1">
      <c r="A57" s="53" t="s">
        <v>59</v>
      </c>
      <c r="B57" s="33">
        <f>'[1]вспомогат'!B54</f>
        <v>33196000</v>
      </c>
      <c r="C57" s="33">
        <f>'[1]вспомогат'!C54</f>
        <v>4702450</v>
      </c>
      <c r="D57" s="38">
        <f>'[1]вспомогат'!D54</f>
        <v>1614050</v>
      </c>
      <c r="E57" s="33">
        <f>'[1]вспомогат'!G54</f>
        <v>6642372.02</v>
      </c>
      <c r="F57" s="38">
        <f>'[1]вспомогат'!H54</f>
        <v>1838240.1999999993</v>
      </c>
      <c r="G57" s="39">
        <f>'[1]вспомогат'!I54</f>
        <v>113.88991666924812</v>
      </c>
      <c r="H57" s="35">
        <f>'[1]вспомогат'!J54</f>
        <v>224190.19999999925</v>
      </c>
      <c r="I57" s="36">
        <f>'[1]вспомогат'!K54</f>
        <v>141.25343214707226</v>
      </c>
      <c r="J57" s="37">
        <f>'[1]вспомогат'!L54</f>
        <v>1939922.0199999996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8052829</v>
      </c>
      <c r="D58" s="38">
        <f>'[1]вспомогат'!D55</f>
        <v>2384832</v>
      </c>
      <c r="E58" s="33">
        <f>'[1]вспомогат'!G55</f>
        <v>13690965.18</v>
      </c>
      <c r="F58" s="38">
        <f>'[1]вспомогат'!H55</f>
        <v>3725486.969999999</v>
      </c>
      <c r="G58" s="39">
        <f>'[1]вспомогат'!I55</f>
        <v>156.21590829039525</v>
      </c>
      <c r="H58" s="35">
        <f>'[1]вспомогат'!J55</f>
        <v>1340654.9699999988</v>
      </c>
      <c r="I58" s="36">
        <f>'[1]вспомогат'!K55</f>
        <v>170.01435371345897</v>
      </c>
      <c r="J58" s="37">
        <f>'[1]вспомогат'!L55</f>
        <v>5638136.18</v>
      </c>
    </row>
    <row r="59" spans="1:10" ht="14.25" customHeight="1">
      <c r="A59" s="53" t="s">
        <v>61</v>
      </c>
      <c r="B59" s="33">
        <f>'[1]вспомогат'!B56</f>
        <v>66500000</v>
      </c>
      <c r="C59" s="33">
        <f>'[1]вспомогат'!C56</f>
        <v>14551085</v>
      </c>
      <c r="D59" s="38">
        <f>'[1]вспомогат'!D56</f>
        <v>4316790</v>
      </c>
      <c r="E59" s="33">
        <f>'[1]вспомогат'!G56</f>
        <v>15079603.84</v>
      </c>
      <c r="F59" s="38">
        <f>'[1]вспомогат'!H56</f>
        <v>4641656.16</v>
      </c>
      <c r="G59" s="39">
        <f>'[1]вспомогат'!I56</f>
        <v>107.52564197007499</v>
      </c>
      <c r="H59" s="35">
        <f>'[1]вспомогат'!J56</f>
        <v>324866.16000000015</v>
      </c>
      <c r="I59" s="36">
        <f>'[1]вспомогат'!K56</f>
        <v>103.63216103816313</v>
      </c>
      <c r="J59" s="37">
        <f>'[1]вспомогат'!L56</f>
        <v>528518.8399999999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1979252</v>
      </c>
      <c r="D60" s="38">
        <f>'[1]вспомогат'!D57</f>
        <v>798212</v>
      </c>
      <c r="E60" s="33">
        <f>'[1]вспомогат'!G57</f>
        <v>2020677.35</v>
      </c>
      <c r="F60" s="38">
        <f>'[1]вспомогат'!H57</f>
        <v>837440.3400000001</v>
      </c>
      <c r="G60" s="39">
        <f>'[1]вспомогат'!I57</f>
        <v>104.91452646665297</v>
      </c>
      <c r="H60" s="35">
        <f>'[1]вспомогат'!J57</f>
        <v>39228.340000000084</v>
      </c>
      <c r="I60" s="36">
        <f>'[1]вспомогат'!K57</f>
        <v>102.09298007530118</v>
      </c>
      <c r="J60" s="37">
        <f>'[1]вспомогат'!L57</f>
        <v>41425.35000000009</v>
      </c>
    </row>
    <row r="61" spans="1:10" ht="14.25" customHeight="1">
      <c r="A61" s="53" t="s">
        <v>63</v>
      </c>
      <c r="B61" s="33">
        <f>'[1]вспомогат'!B58</f>
        <v>46365192</v>
      </c>
      <c r="C61" s="33">
        <f>'[1]вспомогат'!C58</f>
        <v>10151989</v>
      </c>
      <c r="D61" s="38">
        <f>'[1]вспомогат'!D58</f>
        <v>3266425</v>
      </c>
      <c r="E61" s="33">
        <f>'[1]вспомогат'!G58</f>
        <v>11733181.72</v>
      </c>
      <c r="F61" s="38">
        <f>'[1]вспомогат'!H58</f>
        <v>4401520.710000001</v>
      </c>
      <c r="G61" s="39">
        <f>'[1]вспомогат'!I58</f>
        <v>134.7503986774532</v>
      </c>
      <c r="H61" s="35">
        <f>'[1]вспомогат'!J58</f>
        <v>1135095.710000001</v>
      </c>
      <c r="I61" s="36">
        <f>'[1]вспомогат'!K58</f>
        <v>115.57520127336625</v>
      </c>
      <c r="J61" s="37">
        <f>'[1]вспомогат'!L58</f>
        <v>1581192.7200000007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2536072</v>
      </c>
      <c r="D62" s="38">
        <f>'[1]вспомогат'!D59</f>
        <v>637024</v>
      </c>
      <c r="E62" s="33">
        <f>'[1]вспомогат'!G59</f>
        <v>2713455.41</v>
      </c>
      <c r="F62" s="38">
        <f>'[1]вспомогат'!H59</f>
        <v>805787.6800000002</v>
      </c>
      <c r="G62" s="39">
        <f>'[1]вспомогат'!I59</f>
        <v>126.49251519565985</v>
      </c>
      <c r="H62" s="35">
        <f>'[1]вспомогат'!J59</f>
        <v>168763.68000000017</v>
      </c>
      <c r="I62" s="36">
        <f>'[1]вспомогат'!K59</f>
        <v>106.99441537937409</v>
      </c>
      <c r="J62" s="37">
        <f>'[1]вспомогат'!L59</f>
        <v>177383.41000000015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1737900</v>
      </c>
      <c r="D63" s="38">
        <f>'[1]вспомогат'!D60</f>
        <v>603300</v>
      </c>
      <c r="E63" s="33">
        <f>'[1]вспомогат'!G60</f>
        <v>3162482.78</v>
      </c>
      <c r="F63" s="38">
        <f>'[1]вспомогат'!H60</f>
        <v>2026994.5199999998</v>
      </c>
      <c r="G63" s="39">
        <f>'[1]вспомогат'!I60</f>
        <v>335.9845052212829</v>
      </c>
      <c r="H63" s="35">
        <f>'[1]вспомогат'!J60</f>
        <v>1423694.5199999998</v>
      </c>
      <c r="I63" s="36">
        <f>'[1]вспомогат'!K60</f>
        <v>181.97150468956787</v>
      </c>
      <c r="J63" s="37">
        <f>'[1]вспомогат'!L60</f>
        <v>1424582.7799999998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1711148</v>
      </c>
      <c r="D64" s="38">
        <f>'[1]вспомогат'!D61</f>
        <v>664980</v>
      </c>
      <c r="E64" s="33">
        <f>'[1]вспомогат'!G61</f>
        <v>1730642.28</v>
      </c>
      <c r="F64" s="38">
        <f>'[1]вспомогат'!H61</f>
        <v>476580.93999999994</v>
      </c>
      <c r="G64" s="39">
        <f>'[1]вспомогат'!I61</f>
        <v>71.66846220938974</v>
      </c>
      <c r="H64" s="35">
        <f>'[1]вспомогат'!J61</f>
        <v>-188399.06000000006</v>
      </c>
      <c r="I64" s="36">
        <f>'[1]вспомогат'!K61</f>
        <v>101.13925154340828</v>
      </c>
      <c r="J64" s="37">
        <f>'[1]вспомогат'!L61</f>
        <v>19494.280000000028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1541800</v>
      </c>
      <c r="D65" s="38">
        <f>'[1]вспомогат'!D62</f>
        <v>506700</v>
      </c>
      <c r="E65" s="33">
        <f>'[1]вспомогат'!G62</f>
        <v>1753233.12</v>
      </c>
      <c r="F65" s="38">
        <f>'[1]вспомогат'!H62</f>
        <v>430322.80000000005</v>
      </c>
      <c r="G65" s="39">
        <f>'[1]вспомогат'!I62</f>
        <v>84.92654430629565</v>
      </c>
      <c r="H65" s="35">
        <f>'[1]вспомогат'!J62</f>
        <v>-76377.19999999995</v>
      </c>
      <c r="I65" s="36">
        <f>'[1]вспомогат'!K62</f>
        <v>113.71339473342847</v>
      </c>
      <c r="J65" s="37">
        <f>'[1]вспомогат'!L62</f>
        <v>211433.1200000001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1076322</v>
      </c>
      <c r="D66" s="38">
        <f>'[1]вспомогат'!D63</f>
        <v>269670</v>
      </c>
      <c r="E66" s="33">
        <f>'[1]вспомогат'!G63</f>
        <v>1742925.78</v>
      </c>
      <c r="F66" s="38">
        <f>'[1]вспомогат'!H63</f>
        <v>641547.78</v>
      </c>
      <c r="G66" s="39">
        <f>'[1]вспомогат'!I63</f>
        <v>237.90105684725776</v>
      </c>
      <c r="H66" s="35">
        <f>'[1]вспомогат'!J63</f>
        <v>371877.78</v>
      </c>
      <c r="I66" s="36">
        <f>'[1]вспомогат'!K63</f>
        <v>161.93349016372426</v>
      </c>
      <c r="J66" s="37">
        <f>'[1]вспомогат'!L63</f>
        <v>666603.78</v>
      </c>
    </row>
    <row r="67" spans="1:10" ht="14.25" customHeight="1">
      <c r="A67" s="53" t="s">
        <v>69</v>
      </c>
      <c r="B67" s="33">
        <f>'[1]вспомогат'!B64</f>
        <v>12015960</v>
      </c>
      <c r="C67" s="33">
        <f>'[1]вспомогат'!C64</f>
        <v>1960220</v>
      </c>
      <c r="D67" s="38">
        <f>'[1]вспомогат'!D64</f>
        <v>672850</v>
      </c>
      <c r="E67" s="33">
        <f>'[1]вспомогат'!G64</f>
        <v>3115369.7</v>
      </c>
      <c r="F67" s="38">
        <f>'[1]вспомогат'!H64</f>
        <v>687144.27</v>
      </c>
      <c r="G67" s="39">
        <f>'[1]вспомогат'!I64</f>
        <v>102.12443635282753</v>
      </c>
      <c r="H67" s="35">
        <f>'[1]вспомогат'!J64</f>
        <v>14294.270000000019</v>
      </c>
      <c r="I67" s="36">
        <f>'[1]вспомогат'!K64</f>
        <v>158.92959463733663</v>
      </c>
      <c r="J67" s="37">
        <f>'[1]вспомогат'!L64</f>
        <v>1155149.7000000002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1883500</v>
      </c>
      <c r="D68" s="38">
        <f>'[1]вспомогат'!D65</f>
        <v>531520</v>
      </c>
      <c r="E68" s="33">
        <f>'[1]вспомогат'!G65</f>
        <v>2135058.52</v>
      </c>
      <c r="F68" s="38">
        <f>'[1]вспомогат'!H65</f>
        <v>518704.45999999996</v>
      </c>
      <c r="G68" s="39">
        <f>'[1]вспомогат'!I65</f>
        <v>97.58888847080071</v>
      </c>
      <c r="H68" s="35">
        <f>'[1]вспомогат'!J65</f>
        <v>-12815.540000000037</v>
      </c>
      <c r="I68" s="36">
        <f>'[1]вспомогат'!K65</f>
        <v>113.35590761879479</v>
      </c>
      <c r="J68" s="37">
        <f>'[1]вспомогат'!L65</f>
        <v>251558.52000000002</v>
      </c>
    </row>
    <row r="69" spans="1:10" ht="14.25" customHeight="1">
      <c r="A69" s="53" t="s">
        <v>71</v>
      </c>
      <c r="B69" s="33">
        <f>'[1]вспомогат'!B66</f>
        <v>28169400</v>
      </c>
      <c r="C69" s="33">
        <f>'[1]вспомогат'!C66</f>
        <v>4803284</v>
      </c>
      <c r="D69" s="38">
        <f>'[1]вспомогат'!D66</f>
        <v>1795385</v>
      </c>
      <c r="E69" s="33">
        <f>'[1]вспомогат'!G66</f>
        <v>6350279.33</v>
      </c>
      <c r="F69" s="38">
        <f>'[1]вспомогат'!H66</f>
        <v>2404836.67</v>
      </c>
      <c r="G69" s="39">
        <f>'[1]вспомогат'!I66</f>
        <v>133.94545849497462</v>
      </c>
      <c r="H69" s="35">
        <f>'[1]вспомогат'!J66</f>
        <v>609451.6699999999</v>
      </c>
      <c r="I69" s="36">
        <f>'[1]вспомогат'!K66</f>
        <v>132.20703439563434</v>
      </c>
      <c r="J69" s="37">
        <f>'[1]вспомогат'!L66</f>
        <v>1546995.33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10767870</v>
      </c>
      <c r="D70" s="38">
        <f>'[1]вспомогат'!D67</f>
        <v>4761012</v>
      </c>
      <c r="E70" s="33">
        <f>'[1]вспомогат'!G67</f>
        <v>10397297.41</v>
      </c>
      <c r="F70" s="38">
        <f>'[1]вспомогат'!H67</f>
        <v>3645365.12</v>
      </c>
      <c r="G70" s="39">
        <f>'[1]вспомогат'!I67</f>
        <v>76.56702230534181</v>
      </c>
      <c r="H70" s="35">
        <f>'[1]вспомогат'!J67</f>
        <v>-1115646.88</v>
      </c>
      <c r="I70" s="36">
        <f>'[1]вспомогат'!K67</f>
        <v>96.55853395332596</v>
      </c>
      <c r="J70" s="37">
        <f>'[1]вспомогат'!L67</f>
        <v>-370572.58999999985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15250622</v>
      </c>
      <c r="D71" s="38">
        <f>'[1]вспомогат'!D68</f>
        <v>5892808</v>
      </c>
      <c r="E71" s="33">
        <f>'[1]вспомогат'!G68</f>
        <v>15186097.81</v>
      </c>
      <c r="F71" s="38">
        <f>'[1]вспомогат'!H68</f>
        <v>4902246.82</v>
      </c>
      <c r="G71" s="39">
        <f>'[1]вспомогат'!I68</f>
        <v>83.19033676305084</v>
      </c>
      <c r="H71" s="35">
        <f>'[1]вспомогат'!J68</f>
        <v>-990561.1799999997</v>
      </c>
      <c r="I71" s="36">
        <f>'[1]вспомогат'!K68</f>
        <v>99.5769078139895</v>
      </c>
      <c r="J71" s="37">
        <f>'[1]вспомогат'!L68</f>
        <v>-64524.18999999948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3050100</v>
      </c>
      <c r="D72" s="38">
        <f>'[1]вспомогат'!D69</f>
        <v>1222150</v>
      </c>
      <c r="E72" s="33">
        <f>'[1]вспомогат'!G69</f>
        <v>3192396.75</v>
      </c>
      <c r="F72" s="38">
        <f>'[1]вспомогат'!H69</f>
        <v>1081412.42</v>
      </c>
      <c r="G72" s="39">
        <f>'[1]вспомогат'!I69</f>
        <v>88.48442662520966</v>
      </c>
      <c r="H72" s="35">
        <f>'[1]вспомогат'!J69</f>
        <v>-140737.58000000007</v>
      </c>
      <c r="I72" s="36">
        <f>'[1]вспомогат'!K69</f>
        <v>104.66531425199175</v>
      </c>
      <c r="J72" s="37">
        <f>'[1]вспомогат'!L69</f>
        <v>142296.75</v>
      </c>
    </row>
    <row r="73" spans="1:10" ht="14.25" customHeight="1">
      <c r="A73" s="53" t="s">
        <v>75</v>
      </c>
      <c r="B73" s="33">
        <f>'[1]вспомогат'!B70</f>
        <v>6781000</v>
      </c>
      <c r="C73" s="33">
        <f>'[1]вспомогат'!C70</f>
        <v>1021540</v>
      </c>
      <c r="D73" s="38">
        <f>'[1]вспомогат'!D70</f>
        <v>441780</v>
      </c>
      <c r="E73" s="33">
        <f>'[1]вспомогат'!G70</f>
        <v>1430675.93</v>
      </c>
      <c r="F73" s="38">
        <f>'[1]вспомогат'!H70</f>
        <v>477400.1</v>
      </c>
      <c r="G73" s="39">
        <f>'[1]вспомогат'!I70</f>
        <v>108.0628593417538</v>
      </c>
      <c r="H73" s="35">
        <f>'[1]вспомогат'!J70</f>
        <v>35620.09999999998</v>
      </c>
      <c r="I73" s="36">
        <f>'[1]вспомогат'!K70</f>
        <v>140.05089668539654</v>
      </c>
      <c r="J73" s="37">
        <f>'[1]вспомогат'!L70</f>
        <v>409135.92999999993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1099070</v>
      </c>
      <c r="D74" s="38">
        <f>'[1]вспомогат'!D71</f>
        <v>209284</v>
      </c>
      <c r="E74" s="33">
        <f>'[1]вспомогат'!G71</f>
        <v>871901.54</v>
      </c>
      <c r="F74" s="38">
        <f>'[1]вспомогат'!H71</f>
        <v>249631.22999999998</v>
      </c>
      <c r="G74" s="39">
        <f>'[1]вспомогат'!I71</f>
        <v>119.27869784598917</v>
      </c>
      <c r="H74" s="35">
        <f>'[1]вспомогат'!J71</f>
        <v>40347.22999999998</v>
      </c>
      <c r="I74" s="36">
        <f>'[1]вспомогат'!K71</f>
        <v>79.33084698881783</v>
      </c>
      <c r="J74" s="37">
        <f>'[1]вспомогат'!L71</f>
        <v>-227168.45999999996</v>
      </c>
    </row>
    <row r="75" spans="1:10" ht="15" customHeight="1">
      <c r="A75" s="51" t="s">
        <v>77</v>
      </c>
      <c r="B75" s="41">
        <f>SUM(B39:B74)</f>
        <v>915496848</v>
      </c>
      <c r="C75" s="41">
        <f>SUM(C39:C74)</f>
        <v>175914392</v>
      </c>
      <c r="D75" s="41">
        <f>SUM(D39:D74)</f>
        <v>60235081</v>
      </c>
      <c r="E75" s="41">
        <f>SUM(E39:E74)</f>
        <v>203563643.33</v>
      </c>
      <c r="F75" s="41">
        <f>SUM(F39:F74)</f>
        <v>65747459.11000001</v>
      </c>
      <c r="G75" s="42">
        <f>F75/D75*100</f>
        <v>109.15144135026564</v>
      </c>
      <c r="H75" s="41">
        <f>SUM(H39:H74)</f>
        <v>5512378.109999999</v>
      </c>
      <c r="I75" s="43">
        <f>E75/C75*100</f>
        <v>115.71744700115269</v>
      </c>
      <c r="J75" s="41">
        <f>SUM(J39:J74)</f>
        <v>27649251.330000006</v>
      </c>
    </row>
    <row r="76" spans="1:10" ht="15.75" customHeight="1">
      <c r="A76" s="54" t="s">
        <v>78</v>
      </c>
      <c r="B76" s="55">
        <f>'[1]вспомогат'!B72</f>
        <v>9995397593</v>
      </c>
      <c r="C76" s="55">
        <f>'[1]вспомогат'!C72</f>
        <v>2236012808</v>
      </c>
      <c r="D76" s="55">
        <f>'[1]вспомогат'!D72</f>
        <v>757657745</v>
      </c>
      <c r="E76" s="55">
        <f>'[1]вспомогат'!G72</f>
        <v>2389364715.5599985</v>
      </c>
      <c r="F76" s="55">
        <f>'[1]вспомогат'!H72</f>
        <v>812959048.16</v>
      </c>
      <c r="G76" s="56">
        <f>'[1]вспомогат'!I72</f>
        <v>107.29898209646097</v>
      </c>
      <c r="H76" s="55">
        <f>'[1]вспомогат'!J72</f>
        <v>55301303.16000014</v>
      </c>
      <c r="I76" s="56">
        <f>'[1]вспомогат'!K72</f>
        <v>106.85827500680392</v>
      </c>
      <c r="J76" s="55">
        <f>'[1]вспомогат'!L72</f>
        <v>153351907.56000006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29.03.2018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2018-03-30T05:59:43Z</dcterms:created>
  <dcterms:modified xsi:type="dcterms:W3CDTF">2018-03-30T06:00:35Z</dcterms:modified>
  <cp:category/>
  <cp:version/>
  <cp:contentType/>
  <cp:contentStatus/>
</cp:coreProperties>
</file>