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<sst xmlns="http://schemas.openxmlformats.org/spreadsheetml/2006/main" count="84" uniqueCount="79">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</sst>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3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28.03.2018</v>
          </cell>
        </row>
        <row r="6">
          <cell r="G6" t="str">
            <v>Фактично надійшло на 28.03.2018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462694888.44</v>
          </cell>
          <cell r="H10">
            <v>177320544.73000002</v>
          </cell>
          <cell r="I10">
            <v>125.64175426441628</v>
          </cell>
          <cell r="J10">
            <v>36188684.73000002</v>
          </cell>
          <cell r="K10">
            <v>111.61891391932424</v>
          </cell>
          <cell r="L10">
            <v>48163988.44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1063394172.6</v>
          </cell>
          <cell r="H11">
            <v>315909915.57000005</v>
          </cell>
          <cell r="I11">
            <v>89.03761659784954</v>
          </cell>
          <cell r="J11">
            <v>-38895084.42999995</v>
          </cell>
          <cell r="K11">
            <v>98.87210177355246</v>
          </cell>
          <cell r="L11">
            <v>-12130827.399999976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89663790.09</v>
          </cell>
          <cell r="H12">
            <v>29626327.6</v>
          </cell>
          <cell r="I12">
            <v>113.69006763267745</v>
          </cell>
          <cell r="J12">
            <v>3567474.6000000015</v>
          </cell>
          <cell r="K12">
            <v>108.31775239992626</v>
          </cell>
          <cell r="L12">
            <v>6885309.090000004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122167232.63</v>
          </cell>
          <cell r="H13">
            <v>37453564.44</v>
          </cell>
          <cell r="I13">
            <v>71.31662221782155</v>
          </cell>
          <cell r="J13">
            <v>-15063735.560000002</v>
          </cell>
          <cell r="K13">
            <v>91.3677730629483</v>
          </cell>
          <cell r="L13">
            <v>-11542092.370000005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118732126.47</v>
          </cell>
          <cell r="H14">
            <v>38750215.3</v>
          </cell>
          <cell r="I14">
            <v>91.94935173101108</v>
          </cell>
          <cell r="J14">
            <v>-3392784.700000003</v>
          </cell>
          <cell r="K14">
            <v>99.40484287065797</v>
          </cell>
          <cell r="L14">
            <v>-710873.5300000012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18054141.75</v>
          </cell>
          <cell r="H15">
            <v>5683729.220000001</v>
          </cell>
          <cell r="I15">
            <v>102.33762257152632</v>
          </cell>
          <cell r="J15">
            <v>129829.22000000067</v>
          </cell>
          <cell r="K15">
            <v>104.14489114884977</v>
          </cell>
          <cell r="L15">
            <v>718541.75</v>
          </cell>
        </row>
        <row r="16">
          <cell r="B16">
            <v>43146904</v>
          </cell>
          <cell r="C16">
            <v>7295015</v>
          </cell>
          <cell r="D16">
            <v>2467750</v>
          </cell>
          <cell r="G16">
            <v>7867990.87</v>
          </cell>
          <cell r="H16">
            <v>2341944.95</v>
          </cell>
          <cell r="I16">
            <v>94.90203424171817</v>
          </cell>
          <cell r="J16">
            <v>-125805.04999999981</v>
          </cell>
          <cell r="K16">
            <v>107.85434807193678</v>
          </cell>
          <cell r="L16">
            <v>572975.8700000001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57658120.88</v>
          </cell>
          <cell r="H17">
            <v>18002205.620000005</v>
          </cell>
          <cell r="I17">
            <v>104.78800764369787</v>
          </cell>
          <cell r="J17">
            <v>822562.6200000048</v>
          </cell>
          <cell r="K17">
            <v>117.1314465278739</v>
          </cell>
          <cell r="L17">
            <v>8432978.880000003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47660</v>
          </cell>
          <cell r="H18">
            <v>9260</v>
          </cell>
          <cell r="I18">
            <v>129.51048951048952</v>
          </cell>
          <cell r="J18">
            <v>2110</v>
          </cell>
          <cell r="K18">
            <v>224.28235294117647</v>
          </cell>
          <cell r="L18">
            <v>26410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917868.21</v>
          </cell>
          <cell r="H19">
            <v>226575.84999999998</v>
          </cell>
          <cell r="I19">
            <v>108.1120601216748</v>
          </cell>
          <cell r="J19">
            <v>17000.849999999977</v>
          </cell>
          <cell r="K19">
            <v>145.53512609305756</v>
          </cell>
          <cell r="L19">
            <v>287183.20999999996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26470028.01</v>
          </cell>
          <cell r="H20">
            <v>8403933.420000002</v>
          </cell>
          <cell r="I20">
            <v>109.93388766404861</v>
          </cell>
          <cell r="J20">
            <v>759399.4200000018</v>
          </cell>
          <cell r="K20">
            <v>119.29341601991257</v>
          </cell>
          <cell r="L20">
            <v>4281018.010000002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6122851.2</v>
          </cell>
          <cell r="H21">
            <v>1820118.7300000004</v>
          </cell>
          <cell r="I21">
            <v>117.30668088863685</v>
          </cell>
          <cell r="J21">
            <v>268528.73000000045</v>
          </cell>
          <cell r="K21">
            <v>128.02830366216267</v>
          </cell>
          <cell r="L21">
            <v>1340431.2000000002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12782632.03</v>
          </cell>
          <cell r="H22">
            <v>4601043.569999999</v>
          </cell>
          <cell r="I22">
            <v>97.88569267672604</v>
          </cell>
          <cell r="J22">
            <v>-99381.43000000063</v>
          </cell>
          <cell r="K22">
            <v>114.41550709064488</v>
          </cell>
          <cell r="L22">
            <v>1610517.0299999993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1350557.19</v>
          </cell>
          <cell r="H23">
            <v>520708.75</v>
          </cell>
          <cell r="I23">
            <v>101.22505136982973</v>
          </cell>
          <cell r="J23">
            <v>6301.75</v>
          </cell>
          <cell r="K23">
            <v>106.72570166905449</v>
          </cell>
          <cell r="L23">
            <v>85110.18999999994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8508679.18</v>
          </cell>
          <cell r="H24">
            <v>1952913.3099999996</v>
          </cell>
          <cell r="I24">
            <v>82.566817827445</v>
          </cell>
          <cell r="J24">
            <v>-412338.6900000004</v>
          </cell>
          <cell r="K24">
            <v>115.6971752589347</v>
          </cell>
          <cell r="L24">
            <v>1154412.1799999997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23604281.46</v>
          </cell>
          <cell r="H25">
            <v>7957644.23</v>
          </cell>
          <cell r="I25">
            <v>97.75975712530713</v>
          </cell>
          <cell r="J25">
            <v>-182355.76999999955</v>
          </cell>
          <cell r="K25">
            <v>102.69982570301815</v>
          </cell>
          <cell r="L25">
            <v>620521.4600000009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11984841.67</v>
          </cell>
          <cell r="H26">
            <v>3882231.0599999996</v>
          </cell>
          <cell r="I26">
            <v>96.98798190065143</v>
          </cell>
          <cell r="J26">
            <v>-120564.94000000041</v>
          </cell>
          <cell r="K26">
            <v>113.22555934732091</v>
          </cell>
          <cell r="L26">
            <v>1399915.67</v>
          </cell>
        </row>
        <row r="27">
          <cell r="B27">
            <v>61439988</v>
          </cell>
          <cell r="C27">
            <v>10719152</v>
          </cell>
          <cell r="D27">
            <v>3163070</v>
          </cell>
          <cell r="G27">
            <v>11137149.4</v>
          </cell>
          <cell r="H27">
            <v>3513939.33</v>
          </cell>
          <cell r="I27">
            <v>111.09268305791527</v>
          </cell>
          <cell r="J27">
            <v>350869.3300000001</v>
          </cell>
          <cell r="K27">
            <v>103.89953794852428</v>
          </cell>
          <cell r="L27">
            <v>417997.4000000004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64720.08</v>
          </cell>
          <cell r="H28">
            <v>22495.93</v>
          </cell>
          <cell r="I28">
            <v>167.88007462686568</v>
          </cell>
          <cell r="J28">
            <v>9095.93</v>
          </cell>
          <cell r="K28">
            <v>237.06989010989014</v>
          </cell>
          <cell r="L28">
            <v>37420.08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38880071.23</v>
          </cell>
          <cell r="H29">
            <v>12397027.529999997</v>
          </cell>
          <cell r="I29">
            <v>102.52811023091309</v>
          </cell>
          <cell r="J29">
            <v>305682.52999999747</v>
          </cell>
          <cell r="K29">
            <v>106.10993774512974</v>
          </cell>
          <cell r="L29">
            <v>2238761.2299999967</v>
          </cell>
        </row>
        <row r="30">
          <cell r="B30">
            <v>45381306</v>
          </cell>
          <cell r="C30">
            <v>7280716</v>
          </cell>
          <cell r="D30">
            <v>3335190</v>
          </cell>
          <cell r="G30">
            <v>8536350.62</v>
          </cell>
          <cell r="H30">
            <v>2095998.2699999996</v>
          </cell>
          <cell r="I30">
            <v>62.844943466489156</v>
          </cell>
          <cell r="J30">
            <v>-1239191.7300000004</v>
          </cell>
          <cell r="K30">
            <v>117.24603212101665</v>
          </cell>
          <cell r="L30">
            <v>1255634.6199999992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6313981.51</v>
          </cell>
          <cell r="H31">
            <v>2063137.7799999993</v>
          </cell>
          <cell r="I31">
            <v>98.37868543763668</v>
          </cell>
          <cell r="J31">
            <v>-34001.22000000067</v>
          </cell>
          <cell r="K31">
            <v>99.47922943547655</v>
          </cell>
          <cell r="L31">
            <v>-33053.49000000022</v>
          </cell>
        </row>
        <row r="32">
          <cell r="B32">
            <v>37871829</v>
          </cell>
          <cell r="C32">
            <v>6706873</v>
          </cell>
          <cell r="D32">
            <v>2305034</v>
          </cell>
          <cell r="G32">
            <v>7542976.99</v>
          </cell>
          <cell r="H32">
            <v>1765373.96</v>
          </cell>
          <cell r="I32">
            <v>76.58776226294276</v>
          </cell>
          <cell r="J32">
            <v>-539660.04</v>
          </cell>
          <cell r="K32">
            <v>112.46637576110356</v>
          </cell>
          <cell r="L32">
            <v>836103.9900000002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12468871.44</v>
          </cell>
          <cell r="H33">
            <v>3229273.67</v>
          </cell>
          <cell r="I33">
            <v>104.8003403045021</v>
          </cell>
          <cell r="J33">
            <v>147915.66999999993</v>
          </cell>
          <cell r="K33">
            <v>121.27749382031838</v>
          </cell>
          <cell r="L33">
            <v>2187597.4399999995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144537.99</v>
          </cell>
          <cell r="H34">
            <v>46905.279999999984</v>
          </cell>
          <cell r="I34">
            <v>271.12878612716753</v>
          </cell>
          <cell r="J34">
            <v>29605.279999999984</v>
          </cell>
          <cell r="K34">
            <v>285.64820158102765</v>
          </cell>
          <cell r="L34">
            <v>93937.98999999999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1439491.65</v>
          </cell>
          <cell r="H35">
            <v>363502.3099999998</v>
          </cell>
          <cell r="I35">
            <v>111.57462253639576</v>
          </cell>
          <cell r="J35">
            <v>37709.30999999982</v>
          </cell>
          <cell r="K35">
            <v>118.20301228513736</v>
          </cell>
          <cell r="L35">
            <v>221678.6499999999</v>
          </cell>
        </row>
        <row r="36">
          <cell r="B36">
            <v>15969215</v>
          </cell>
          <cell r="C36">
            <v>2857862</v>
          </cell>
          <cell r="D36">
            <v>545052</v>
          </cell>
          <cell r="G36">
            <v>2966226.67</v>
          </cell>
          <cell r="H36">
            <v>636167.46</v>
          </cell>
          <cell r="I36">
            <v>116.71683802646353</v>
          </cell>
          <cell r="J36">
            <v>91115.45999999996</v>
          </cell>
          <cell r="K36">
            <v>103.7918090516617</v>
          </cell>
          <cell r="L36">
            <v>108364.66999999993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8735210.75</v>
          </cell>
          <cell r="H37">
            <v>2362868.16</v>
          </cell>
          <cell r="I37">
            <v>87.97390197753134</v>
          </cell>
          <cell r="J37">
            <v>-323005.83999999985</v>
          </cell>
          <cell r="K37">
            <v>98.12344147844588</v>
          </cell>
          <cell r="L37">
            <v>-167056.25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4253273.24</v>
          </cell>
          <cell r="H38">
            <v>1354498.2800000003</v>
          </cell>
          <cell r="I38">
            <v>133.43430285536965</v>
          </cell>
          <cell r="J38">
            <v>339393.28000000026</v>
          </cell>
          <cell r="K38">
            <v>122.5179535026275</v>
          </cell>
          <cell r="L38">
            <v>781722.2400000002</v>
          </cell>
        </row>
        <row r="39">
          <cell r="B39">
            <v>19072094</v>
          </cell>
          <cell r="C39">
            <v>3142900</v>
          </cell>
          <cell r="D39">
            <v>928940</v>
          </cell>
          <cell r="G39">
            <v>3396888.86</v>
          </cell>
          <cell r="H39">
            <v>1178079.98</v>
          </cell>
          <cell r="I39">
            <v>126.81981398152733</v>
          </cell>
          <cell r="J39">
            <v>249139.97999999998</v>
          </cell>
          <cell r="K39">
            <v>108.08135352699735</v>
          </cell>
          <cell r="L39">
            <v>253988.85999999987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4410097.22</v>
          </cell>
          <cell r="H40">
            <v>1538514.8399999999</v>
          </cell>
          <cell r="I40">
            <v>299.9779361873045</v>
          </cell>
          <cell r="J40">
            <v>1025638.8399999999</v>
          </cell>
          <cell r="K40">
            <v>181.99642040328857</v>
          </cell>
          <cell r="L40">
            <v>1986919.2199999997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7118186.74</v>
          </cell>
          <cell r="H41">
            <v>756266.7599999998</v>
          </cell>
          <cell r="I41">
            <v>70.54358727529156</v>
          </cell>
          <cell r="J41">
            <v>-315789.2400000002</v>
          </cell>
          <cell r="K41">
            <v>123.88174320256363</v>
          </cell>
          <cell r="L41">
            <v>1372233.7400000002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6425298.78</v>
          </cell>
          <cell r="H42">
            <v>2791788.7100000004</v>
          </cell>
          <cell r="I42">
            <v>109.38955109666233</v>
          </cell>
          <cell r="J42">
            <v>239635.71000000043</v>
          </cell>
          <cell r="K42">
            <v>98.28708160905528</v>
          </cell>
          <cell r="L42">
            <v>-111978.21999999974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10238056.18</v>
          </cell>
          <cell r="H43">
            <v>3399716.59</v>
          </cell>
          <cell r="I43">
            <v>93.2857880973875</v>
          </cell>
          <cell r="J43">
            <v>-244693.41000000015</v>
          </cell>
          <cell r="K43">
            <v>100.4852689482593</v>
          </cell>
          <cell r="L43">
            <v>49442.1799999997</v>
          </cell>
        </row>
        <row r="44">
          <cell r="B44">
            <v>25968682</v>
          </cell>
          <cell r="C44">
            <v>4961337</v>
          </cell>
          <cell r="D44">
            <v>1760982</v>
          </cell>
          <cell r="G44">
            <v>4903290.04</v>
          </cell>
          <cell r="H44">
            <v>1701044.96</v>
          </cell>
          <cell r="I44">
            <v>96.59638542585898</v>
          </cell>
          <cell r="J44">
            <v>-59937.04000000004</v>
          </cell>
          <cell r="K44">
            <v>98.83001376443487</v>
          </cell>
          <cell r="L44">
            <v>-58046.95999999996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6572111.49</v>
          </cell>
          <cell r="H45">
            <v>1361869.3200000003</v>
          </cell>
          <cell r="I45">
            <v>82.36282552162082</v>
          </cell>
          <cell r="J45">
            <v>-291630.6799999997</v>
          </cell>
          <cell r="K45">
            <v>122.64539101326105</v>
          </cell>
          <cell r="L45">
            <v>1213482.4900000002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2070707.15</v>
          </cell>
          <cell r="H46">
            <v>506353.5299999998</v>
          </cell>
          <cell r="I46">
            <v>86.26933187947759</v>
          </cell>
          <cell r="J46">
            <v>-80591.4700000002</v>
          </cell>
          <cell r="K46">
            <v>101.99070822394829</v>
          </cell>
          <cell r="L46">
            <v>40417.14999999991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1709983.69</v>
          </cell>
          <cell r="H47">
            <v>622395.9299999999</v>
          </cell>
          <cell r="I47">
            <v>115.81312172738333</v>
          </cell>
          <cell r="J47">
            <v>84981.92999999993</v>
          </cell>
          <cell r="K47">
            <v>132.47266776157792</v>
          </cell>
          <cell r="L47">
            <v>419163.68999999994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1951121.49</v>
          </cell>
          <cell r="H48">
            <v>379375.6100000001</v>
          </cell>
          <cell r="I48">
            <v>37.5562895485036</v>
          </cell>
          <cell r="J48">
            <v>-630776.3899999999</v>
          </cell>
          <cell r="K48">
            <v>75.56932928359625</v>
          </cell>
          <cell r="L48">
            <v>-630774.51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4661076.79</v>
          </cell>
          <cell r="H49">
            <v>1555198.98</v>
          </cell>
          <cell r="I49">
            <v>114.17656412891859</v>
          </cell>
          <cell r="J49">
            <v>193098.97999999998</v>
          </cell>
          <cell r="K49">
            <v>117.9299918277709</v>
          </cell>
          <cell r="L49">
            <v>708666.79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2142858.36</v>
          </cell>
          <cell r="H50">
            <v>568418.71</v>
          </cell>
          <cell r="I50">
            <v>74.23032451844597</v>
          </cell>
          <cell r="J50">
            <v>-197331.29000000004</v>
          </cell>
          <cell r="K50">
            <v>94.73918960143244</v>
          </cell>
          <cell r="L50">
            <v>-118991.64000000013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1809465.07</v>
          </cell>
          <cell r="H51">
            <v>471379.40000000014</v>
          </cell>
          <cell r="I51">
            <v>105.58391757195658</v>
          </cell>
          <cell r="J51">
            <v>24929.40000000014</v>
          </cell>
          <cell r="K51">
            <v>118.6433333551894</v>
          </cell>
          <cell r="L51">
            <v>284335.07000000007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11074155.5</v>
          </cell>
          <cell r="H52">
            <v>3680456.46</v>
          </cell>
          <cell r="I52">
            <v>93.23866543377203</v>
          </cell>
          <cell r="J52">
            <v>-266893.54000000004</v>
          </cell>
          <cell r="K52">
            <v>125.24420807391951</v>
          </cell>
          <cell r="L52">
            <v>2232105.5</v>
          </cell>
        </row>
        <row r="53">
          <cell r="B53">
            <v>60772900</v>
          </cell>
          <cell r="C53">
            <v>11963325</v>
          </cell>
          <cell r="D53">
            <v>4619200</v>
          </cell>
          <cell r="G53">
            <v>13549406.83</v>
          </cell>
          <cell r="H53">
            <v>4463134.23</v>
          </cell>
          <cell r="I53">
            <v>96.62136798579841</v>
          </cell>
          <cell r="J53">
            <v>-156065.76999999955</v>
          </cell>
          <cell r="K53">
            <v>113.25786794223178</v>
          </cell>
          <cell r="L53">
            <v>1586081.83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6516087.44</v>
          </cell>
          <cell r="H54">
            <v>1711955.62</v>
          </cell>
          <cell r="I54">
            <v>106.06583563086647</v>
          </cell>
          <cell r="J54">
            <v>97905.62000000011</v>
          </cell>
          <cell r="K54">
            <v>138.5679260810854</v>
          </cell>
          <cell r="L54">
            <v>1813637.4400000004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13286083.83</v>
          </cell>
          <cell r="H55">
            <v>3320605.619999999</v>
          </cell>
          <cell r="I55">
            <v>139.23855516866595</v>
          </cell>
          <cell r="J55">
            <v>935773.6199999992</v>
          </cell>
          <cell r="K55">
            <v>164.98653864374867</v>
          </cell>
          <cell r="L55">
            <v>5233254.83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14785012.73</v>
          </cell>
          <cell r="H56">
            <v>4347065.050000001</v>
          </cell>
          <cell r="I56">
            <v>100.7013324715819</v>
          </cell>
          <cell r="J56">
            <v>30275.050000000745</v>
          </cell>
          <cell r="K56">
            <v>101.60763083989957</v>
          </cell>
          <cell r="L56">
            <v>233927.73000000045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2003758.3</v>
          </cell>
          <cell r="H57">
            <v>820521.29</v>
          </cell>
          <cell r="I57">
            <v>102.79490786908741</v>
          </cell>
          <cell r="J57">
            <v>22309.290000000037</v>
          </cell>
          <cell r="K57">
            <v>101.23815966839997</v>
          </cell>
          <cell r="L57">
            <v>24506.300000000047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11551869.87</v>
          </cell>
          <cell r="H58">
            <v>4220208.859999999</v>
          </cell>
          <cell r="I58">
            <v>129.19962527840067</v>
          </cell>
          <cell r="J58">
            <v>953783.8599999994</v>
          </cell>
          <cell r="K58">
            <v>113.78922760850114</v>
          </cell>
          <cell r="L58">
            <v>1399880.8699999992</v>
          </cell>
        </row>
        <row r="59">
          <cell r="B59">
            <v>12324400</v>
          </cell>
          <cell r="C59">
            <v>2536072</v>
          </cell>
          <cell r="D59">
            <v>637024</v>
          </cell>
          <cell r="G59">
            <v>2515008.31</v>
          </cell>
          <cell r="H59">
            <v>607340.5800000001</v>
          </cell>
          <cell r="I59">
            <v>95.34029801075</v>
          </cell>
          <cell r="J59">
            <v>-29683.419999999925</v>
          </cell>
          <cell r="K59">
            <v>99.16943643555861</v>
          </cell>
          <cell r="L59">
            <v>-21063.689999999944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3139804.01</v>
          </cell>
          <cell r="H60">
            <v>2004315.7499999998</v>
          </cell>
          <cell r="I60">
            <v>332.2253853804077</v>
          </cell>
          <cell r="J60">
            <v>1401015.7499999998</v>
          </cell>
          <cell r="K60">
            <v>180.66655216065365</v>
          </cell>
          <cell r="L60">
            <v>1401904.0099999998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1558429.9</v>
          </cell>
          <cell r="H61">
            <v>304368.5599999998</v>
          </cell>
          <cell r="I61">
            <v>45.771084844656954</v>
          </cell>
          <cell r="J61">
            <v>-360611.4400000002</v>
          </cell>
          <cell r="K61">
            <v>91.07510864051501</v>
          </cell>
          <cell r="L61">
            <v>-152718.1000000001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1658291.63</v>
          </cell>
          <cell r="H62">
            <v>335381.3099999998</v>
          </cell>
          <cell r="I62">
            <v>66.18932504440494</v>
          </cell>
          <cell r="J62">
            <v>-171318.69000000018</v>
          </cell>
          <cell r="K62">
            <v>107.55556038396679</v>
          </cell>
          <cell r="L62">
            <v>116491.62999999989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1692424.07</v>
          </cell>
          <cell r="H63">
            <v>591046.0700000001</v>
          </cell>
          <cell r="I63">
            <v>219.1738309786035</v>
          </cell>
          <cell r="J63">
            <v>321376.07000000007</v>
          </cell>
          <cell r="K63">
            <v>157.24142682208483</v>
          </cell>
          <cell r="L63">
            <v>616102.0700000001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3087427.54</v>
          </cell>
          <cell r="H64">
            <v>659202.1099999999</v>
          </cell>
          <cell r="I64">
            <v>97.97162963513412</v>
          </cell>
          <cell r="J64">
            <v>-13647.89000000013</v>
          </cell>
          <cell r="K64">
            <v>157.50413422983135</v>
          </cell>
          <cell r="L64">
            <v>1127207.54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2115940.9</v>
          </cell>
          <cell r="H65">
            <v>499586.83999999985</v>
          </cell>
          <cell r="I65">
            <v>93.99210565924139</v>
          </cell>
          <cell r="J65">
            <v>-31933.16000000015</v>
          </cell>
          <cell r="K65">
            <v>112.34090257499336</v>
          </cell>
          <cell r="L65">
            <v>232440.8999999999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6197442.15</v>
          </cell>
          <cell r="H66">
            <v>2251999.49</v>
          </cell>
          <cell r="I66">
            <v>125.43267822778958</v>
          </cell>
          <cell r="J66">
            <v>456614.4900000002</v>
          </cell>
          <cell r="K66">
            <v>129.02510345005626</v>
          </cell>
          <cell r="L66">
            <v>1394158.1500000004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9666072.21</v>
          </cell>
          <cell r="H67">
            <v>2914139.920000001</v>
          </cell>
          <cell r="I67">
            <v>61.2084136733955</v>
          </cell>
          <cell r="J67">
            <v>-1846872.0799999991</v>
          </cell>
          <cell r="K67">
            <v>89.76772760072326</v>
          </cell>
          <cell r="L67">
            <v>-1101797.789999999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14944092.48</v>
          </cell>
          <cell r="H68">
            <v>4660241.49</v>
          </cell>
          <cell r="I68">
            <v>79.08354539974832</v>
          </cell>
          <cell r="J68">
            <v>-1232566.5099999998</v>
          </cell>
          <cell r="K68">
            <v>97.99005234016029</v>
          </cell>
          <cell r="L68">
            <v>-306529.51999999955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3140416.65</v>
          </cell>
          <cell r="H69">
            <v>1029432.3199999998</v>
          </cell>
          <cell r="I69">
            <v>84.23125802888352</v>
          </cell>
          <cell r="J69">
            <v>-192717.68000000017</v>
          </cell>
          <cell r="K69">
            <v>102.96110455394904</v>
          </cell>
          <cell r="L69">
            <v>90316.6499999999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1382043.96</v>
          </cell>
          <cell r="H70">
            <v>428768.13</v>
          </cell>
          <cell r="I70">
            <v>97.05467200869211</v>
          </cell>
          <cell r="J70">
            <v>-13011.869999999995</v>
          </cell>
          <cell r="K70">
            <v>135.29024414119857</v>
          </cell>
          <cell r="L70">
            <v>360503.95999999996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866604.85</v>
          </cell>
          <cell r="H71">
            <v>244334.53999999992</v>
          </cell>
          <cell r="I71">
            <v>116.74783547715062</v>
          </cell>
          <cell r="J71">
            <v>35050.53999999992</v>
          </cell>
          <cell r="K71">
            <v>78.84892227064701</v>
          </cell>
          <cell r="L71">
            <v>-232465.15000000002</v>
          </cell>
        </row>
        <row r="72">
          <cell r="B72">
            <v>9995397593</v>
          </cell>
          <cell r="C72">
            <v>2236012808</v>
          </cell>
          <cell r="D72">
            <v>757657745</v>
          </cell>
          <cell r="G72">
            <v>2316644239.270001</v>
          </cell>
          <cell r="H72">
            <v>740238571.8700001</v>
          </cell>
          <cell r="I72">
            <v>97.70091796131513</v>
          </cell>
          <cell r="J72">
            <v>-17419173.129999924</v>
          </cell>
          <cell r="K72">
            <v>103.60603619896622</v>
          </cell>
          <cell r="L72">
            <v>80631431.27000004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8" sqref="M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414530900</v>
      </c>
      <c r="D10" s="33">
        <f>'[1]вспомогат'!D10</f>
        <v>141131860</v>
      </c>
      <c r="E10" s="33">
        <f>'[1]вспомогат'!G10</f>
        <v>462694888.44</v>
      </c>
      <c r="F10" s="33">
        <f>'[1]вспомогат'!H10</f>
        <v>177320544.73000002</v>
      </c>
      <c r="G10" s="34">
        <f>'[1]вспомогат'!I10</f>
        <v>125.64175426441628</v>
      </c>
      <c r="H10" s="35">
        <f>'[1]вспомогат'!J10</f>
        <v>36188684.73000002</v>
      </c>
      <c r="I10" s="36">
        <f>'[1]вспомогат'!K10</f>
        <v>111.61891391932424</v>
      </c>
      <c r="J10" s="37">
        <f>'[1]вспомогат'!L10</f>
        <v>48163988.44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1075525000</v>
      </c>
      <c r="D12" s="38">
        <f>'[1]вспомогат'!D11</f>
        <v>354805000</v>
      </c>
      <c r="E12" s="33">
        <f>'[1]вспомогат'!G11</f>
        <v>1063394172.6</v>
      </c>
      <c r="F12" s="38">
        <f>'[1]вспомогат'!H11</f>
        <v>315909915.57000005</v>
      </c>
      <c r="G12" s="39">
        <f>'[1]вспомогат'!I11</f>
        <v>89.03761659784954</v>
      </c>
      <c r="H12" s="35">
        <f>'[1]вспомогат'!J11</f>
        <v>-38895084.42999995</v>
      </c>
      <c r="I12" s="36">
        <f>'[1]вспомогат'!K11</f>
        <v>98.87210177355246</v>
      </c>
      <c r="J12" s="37">
        <f>'[1]вспомогат'!L11</f>
        <v>-12130827.399999976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82778481</v>
      </c>
      <c r="D13" s="38">
        <f>'[1]вспомогат'!D12</f>
        <v>26058853</v>
      </c>
      <c r="E13" s="33">
        <f>'[1]вспомогат'!G12</f>
        <v>89663790.09</v>
      </c>
      <c r="F13" s="38">
        <f>'[1]вспомогат'!H12</f>
        <v>29626327.6</v>
      </c>
      <c r="G13" s="39">
        <f>'[1]вспомогат'!I12</f>
        <v>113.69006763267745</v>
      </c>
      <c r="H13" s="35">
        <f>'[1]вспомогат'!J12</f>
        <v>3567474.6000000015</v>
      </c>
      <c r="I13" s="36">
        <f>'[1]вспомогат'!K12</f>
        <v>108.31775239992626</v>
      </c>
      <c r="J13" s="37">
        <f>'[1]вспомогат'!L12</f>
        <v>6885309.090000004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133709325</v>
      </c>
      <c r="D14" s="38">
        <f>'[1]вспомогат'!D13</f>
        <v>52517300</v>
      </c>
      <c r="E14" s="33">
        <f>'[1]вспомогат'!G13</f>
        <v>122167232.63</v>
      </c>
      <c r="F14" s="38">
        <f>'[1]вспомогат'!H13</f>
        <v>37453564.44</v>
      </c>
      <c r="G14" s="39">
        <f>'[1]вспомогат'!I13</f>
        <v>71.31662221782155</v>
      </c>
      <c r="H14" s="35">
        <f>'[1]вспомогат'!J13</f>
        <v>-15063735.560000002</v>
      </c>
      <c r="I14" s="36">
        <f>'[1]вспомогат'!K13</f>
        <v>91.3677730629483</v>
      </c>
      <c r="J14" s="37">
        <f>'[1]вспомогат'!L13</f>
        <v>-11542092.370000005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119443000</v>
      </c>
      <c r="D15" s="38">
        <f>'[1]вспомогат'!D14</f>
        <v>42143000</v>
      </c>
      <c r="E15" s="33">
        <f>'[1]вспомогат'!G14</f>
        <v>118732126.47</v>
      </c>
      <c r="F15" s="38">
        <f>'[1]вспомогат'!H14</f>
        <v>38750215.3</v>
      </c>
      <c r="G15" s="39">
        <f>'[1]вспомогат'!I14</f>
        <v>91.94935173101108</v>
      </c>
      <c r="H15" s="35">
        <f>'[1]вспомогат'!J14</f>
        <v>-3392784.700000003</v>
      </c>
      <c r="I15" s="36">
        <f>'[1]вспомогат'!K14</f>
        <v>99.40484287065797</v>
      </c>
      <c r="J15" s="37">
        <f>'[1]вспомогат'!L14</f>
        <v>-710873.5300000012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17335600</v>
      </c>
      <c r="D16" s="38">
        <f>'[1]вспомогат'!D15</f>
        <v>5553900</v>
      </c>
      <c r="E16" s="33">
        <f>'[1]вспомогат'!G15</f>
        <v>18054141.75</v>
      </c>
      <c r="F16" s="38">
        <f>'[1]вспомогат'!H15</f>
        <v>5683729.220000001</v>
      </c>
      <c r="G16" s="39">
        <f>'[1]вспомогат'!I15</f>
        <v>102.33762257152632</v>
      </c>
      <c r="H16" s="35">
        <f>'[1]вспомогат'!J15</f>
        <v>129829.22000000067</v>
      </c>
      <c r="I16" s="36">
        <f>'[1]вспомогат'!K15</f>
        <v>104.14489114884977</v>
      </c>
      <c r="J16" s="37">
        <f>'[1]вспомогат'!L15</f>
        <v>718541.75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1412011463.5400002</v>
      </c>
      <c r="F17" s="41">
        <f>SUM(F12:F16)</f>
        <v>427423752.1300001</v>
      </c>
      <c r="G17" s="42">
        <f>F17/D17*100</f>
        <v>88.84706950661915</v>
      </c>
      <c r="H17" s="41">
        <f>SUM(H12:H16)</f>
        <v>-53654300.86999995</v>
      </c>
      <c r="I17" s="43">
        <f>E17/C17*100</f>
        <v>98.82558486917439</v>
      </c>
      <c r="J17" s="41">
        <f>SUM(J12:J16)</f>
        <v>-16779942.45999998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7295015</v>
      </c>
      <c r="D18" s="45">
        <f>'[1]вспомогат'!D16</f>
        <v>2467750</v>
      </c>
      <c r="E18" s="44">
        <f>'[1]вспомогат'!G16</f>
        <v>7867990.87</v>
      </c>
      <c r="F18" s="45">
        <f>'[1]вспомогат'!H16</f>
        <v>2341944.95</v>
      </c>
      <c r="G18" s="46">
        <f>'[1]вспомогат'!I16</f>
        <v>94.90203424171817</v>
      </c>
      <c r="H18" s="47">
        <f>'[1]вспомогат'!J16</f>
        <v>-125805.04999999981</v>
      </c>
      <c r="I18" s="48">
        <f>'[1]вспомогат'!K16</f>
        <v>107.85434807193678</v>
      </c>
      <c r="J18" s="49">
        <f>'[1]вспомогат'!L16</f>
        <v>572975.8700000001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49225142</v>
      </c>
      <c r="D19" s="38">
        <f>'[1]вспомогат'!D17</f>
        <v>17179643</v>
      </c>
      <c r="E19" s="33">
        <f>'[1]вспомогат'!G17</f>
        <v>57658120.88</v>
      </c>
      <c r="F19" s="38">
        <f>'[1]вспомогат'!H17</f>
        <v>18002205.620000005</v>
      </c>
      <c r="G19" s="39">
        <f>'[1]вспомогат'!I17</f>
        <v>104.78800764369787</v>
      </c>
      <c r="H19" s="35">
        <f>'[1]вспомогат'!J17</f>
        <v>822562.6200000048</v>
      </c>
      <c r="I19" s="36">
        <f>'[1]вспомогат'!K17</f>
        <v>117.1314465278739</v>
      </c>
      <c r="J19" s="37">
        <f>'[1]вспомогат'!L17</f>
        <v>8432978.880000003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21250</v>
      </c>
      <c r="D20" s="38">
        <f>'[1]вспомогат'!D18</f>
        <v>7150</v>
      </c>
      <c r="E20" s="33">
        <f>'[1]вспомогат'!G18</f>
        <v>47660</v>
      </c>
      <c r="F20" s="38">
        <f>'[1]вспомогат'!H18</f>
        <v>9260</v>
      </c>
      <c r="G20" s="39">
        <f>'[1]вспомогат'!I18</f>
        <v>129.51048951048952</v>
      </c>
      <c r="H20" s="35">
        <f>'[1]вспомогат'!J18</f>
        <v>2110</v>
      </c>
      <c r="I20" s="36">
        <f>'[1]вспомогат'!K18</f>
        <v>224.28235294117647</v>
      </c>
      <c r="J20" s="37">
        <f>'[1]вспомогат'!L18</f>
        <v>26410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630685</v>
      </c>
      <c r="D21" s="38">
        <f>'[1]вспомогат'!D19</f>
        <v>209575</v>
      </c>
      <c r="E21" s="33">
        <f>'[1]вспомогат'!G19</f>
        <v>917868.21</v>
      </c>
      <c r="F21" s="38">
        <f>'[1]вспомогат'!H19</f>
        <v>226575.84999999998</v>
      </c>
      <c r="G21" s="39">
        <f>'[1]вспомогат'!I19</f>
        <v>108.1120601216748</v>
      </c>
      <c r="H21" s="35">
        <f>'[1]вспомогат'!J19</f>
        <v>17000.849999999977</v>
      </c>
      <c r="I21" s="36">
        <f>'[1]вспомогат'!K19</f>
        <v>145.53512609305756</v>
      </c>
      <c r="J21" s="37">
        <f>'[1]вспомогат'!L19</f>
        <v>287183.20999999996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22189010</v>
      </c>
      <c r="D22" s="38">
        <f>'[1]вспомогат'!D20</f>
        <v>7644534</v>
      </c>
      <c r="E22" s="33">
        <f>'[1]вспомогат'!G20</f>
        <v>26470028.01</v>
      </c>
      <c r="F22" s="38">
        <f>'[1]вспомогат'!H20</f>
        <v>8403933.420000002</v>
      </c>
      <c r="G22" s="39">
        <f>'[1]вспомогат'!I20</f>
        <v>109.93388766404861</v>
      </c>
      <c r="H22" s="35">
        <f>'[1]вспомогат'!J20</f>
        <v>759399.4200000018</v>
      </c>
      <c r="I22" s="36">
        <f>'[1]вспомогат'!K20</f>
        <v>119.29341601991257</v>
      </c>
      <c r="J22" s="37">
        <f>'[1]вспомогат'!L20</f>
        <v>4281018.010000002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4782420</v>
      </c>
      <c r="D23" s="38">
        <f>'[1]вспомогат'!D21</f>
        <v>1551590</v>
      </c>
      <c r="E23" s="33">
        <f>'[1]вспомогат'!G21</f>
        <v>6122851.2</v>
      </c>
      <c r="F23" s="38">
        <f>'[1]вспомогат'!H21</f>
        <v>1820118.7300000004</v>
      </c>
      <c r="G23" s="39">
        <f>'[1]вспомогат'!I21</f>
        <v>117.30668088863685</v>
      </c>
      <c r="H23" s="35">
        <f>'[1]вспомогат'!J21</f>
        <v>268528.73000000045</v>
      </c>
      <c r="I23" s="36">
        <f>'[1]вспомогат'!K21</f>
        <v>128.02830366216267</v>
      </c>
      <c r="J23" s="37">
        <f>'[1]вспомогат'!L21</f>
        <v>1340431.2000000002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11172115</v>
      </c>
      <c r="D24" s="38">
        <f>'[1]вспомогат'!D22</f>
        <v>4700425</v>
      </c>
      <c r="E24" s="33">
        <f>'[1]вспомогат'!G22</f>
        <v>12782632.03</v>
      </c>
      <c r="F24" s="38">
        <f>'[1]вспомогат'!H22</f>
        <v>4601043.569999999</v>
      </c>
      <c r="G24" s="39">
        <f>'[1]вспомогат'!I22</f>
        <v>97.88569267672604</v>
      </c>
      <c r="H24" s="35">
        <f>'[1]вспомогат'!J22</f>
        <v>-99381.43000000063</v>
      </c>
      <c r="I24" s="36">
        <f>'[1]вспомогат'!K22</f>
        <v>114.41550709064488</v>
      </c>
      <c r="J24" s="37">
        <f>'[1]вспомогат'!L22</f>
        <v>1610517.0299999993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1265447</v>
      </c>
      <c r="D25" s="38">
        <f>'[1]вспомогат'!D23</f>
        <v>514407</v>
      </c>
      <c r="E25" s="33">
        <f>'[1]вспомогат'!G23</f>
        <v>1350557.19</v>
      </c>
      <c r="F25" s="38">
        <f>'[1]вспомогат'!H23</f>
        <v>520708.75</v>
      </c>
      <c r="G25" s="39">
        <f>'[1]вспомогат'!I23</f>
        <v>101.22505136982973</v>
      </c>
      <c r="H25" s="35">
        <f>'[1]вспомогат'!J23</f>
        <v>6301.75</v>
      </c>
      <c r="I25" s="36">
        <f>'[1]вспомогат'!K23</f>
        <v>106.72570166905449</v>
      </c>
      <c r="J25" s="37">
        <f>'[1]вспомогат'!L23</f>
        <v>85110.18999999994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7354267</v>
      </c>
      <c r="D26" s="38">
        <f>'[1]вспомогат'!D24</f>
        <v>2365252</v>
      </c>
      <c r="E26" s="33">
        <f>'[1]вспомогат'!G24</f>
        <v>8508679.18</v>
      </c>
      <c r="F26" s="38">
        <f>'[1]вспомогат'!H24</f>
        <v>1952913.3099999996</v>
      </c>
      <c r="G26" s="39">
        <f>'[1]вспомогат'!I24</f>
        <v>82.566817827445</v>
      </c>
      <c r="H26" s="35">
        <f>'[1]вспомогат'!J24</f>
        <v>-412338.6900000004</v>
      </c>
      <c r="I26" s="36">
        <f>'[1]вспомогат'!K24</f>
        <v>115.6971752589347</v>
      </c>
      <c r="J26" s="37">
        <f>'[1]вспомогат'!L24</f>
        <v>1154412.1799999997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22983760</v>
      </c>
      <c r="D27" s="38">
        <f>'[1]вспомогат'!D25</f>
        <v>8140000</v>
      </c>
      <c r="E27" s="33">
        <f>'[1]вспомогат'!G25</f>
        <v>23604281.46</v>
      </c>
      <c r="F27" s="38">
        <f>'[1]вспомогат'!H25</f>
        <v>7957644.23</v>
      </c>
      <c r="G27" s="39">
        <f>'[1]вспомогат'!I25</f>
        <v>97.75975712530713</v>
      </c>
      <c r="H27" s="35">
        <f>'[1]вспомогат'!J25</f>
        <v>-182355.76999999955</v>
      </c>
      <c r="I27" s="36">
        <f>'[1]вспомогат'!K25</f>
        <v>102.69982570301815</v>
      </c>
      <c r="J27" s="37">
        <f>'[1]вспомогат'!L25</f>
        <v>620521.4600000009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10584926</v>
      </c>
      <c r="D28" s="38">
        <f>'[1]вспомогат'!D26</f>
        <v>4002796</v>
      </c>
      <c r="E28" s="33">
        <f>'[1]вспомогат'!G26</f>
        <v>11984841.67</v>
      </c>
      <c r="F28" s="38">
        <f>'[1]вспомогат'!H26</f>
        <v>3882231.0599999996</v>
      </c>
      <c r="G28" s="39">
        <f>'[1]вспомогат'!I26</f>
        <v>96.98798190065143</v>
      </c>
      <c r="H28" s="35">
        <f>'[1]вспомогат'!J26</f>
        <v>-120564.94000000041</v>
      </c>
      <c r="I28" s="36">
        <f>'[1]вспомогат'!K26</f>
        <v>113.22555934732091</v>
      </c>
      <c r="J28" s="37">
        <f>'[1]вспомогат'!L26</f>
        <v>1399915.67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10719152</v>
      </c>
      <c r="D29" s="38">
        <f>'[1]вспомогат'!D27</f>
        <v>3163070</v>
      </c>
      <c r="E29" s="33">
        <f>'[1]вспомогат'!G27</f>
        <v>11137149.4</v>
      </c>
      <c r="F29" s="38">
        <f>'[1]вспомогат'!H27</f>
        <v>3513939.33</v>
      </c>
      <c r="G29" s="39">
        <f>'[1]вспомогат'!I27</f>
        <v>111.09268305791527</v>
      </c>
      <c r="H29" s="35">
        <f>'[1]вспомогат'!J27</f>
        <v>350869.3300000001</v>
      </c>
      <c r="I29" s="36">
        <f>'[1]вспомогат'!K27</f>
        <v>103.89953794852428</v>
      </c>
      <c r="J29" s="37">
        <f>'[1]вспомогат'!L27</f>
        <v>417997.4000000004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27300</v>
      </c>
      <c r="D30" s="38">
        <f>'[1]вспомогат'!D28</f>
        <v>13400</v>
      </c>
      <c r="E30" s="33">
        <f>'[1]вспомогат'!G28</f>
        <v>64720.08</v>
      </c>
      <c r="F30" s="38">
        <f>'[1]вспомогат'!H28</f>
        <v>22495.93</v>
      </c>
      <c r="G30" s="39">
        <f>'[1]вспомогат'!I28</f>
        <v>167.88007462686568</v>
      </c>
      <c r="H30" s="35">
        <f>'[1]вспомогат'!J28</f>
        <v>9095.93</v>
      </c>
      <c r="I30" s="36">
        <f>'[1]вспомогат'!K28</f>
        <v>237.06989010989014</v>
      </c>
      <c r="J30" s="37">
        <f>'[1]вспомогат'!L28</f>
        <v>37420.08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36641310</v>
      </c>
      <c r="D31" s="38">
        <f>'[1]вспомогат'!D29</f>
        <v>12091345</v>
      </c>
      <c r="E31" s="33">
        <f>'[1]вспомогат'!G29</f>
        <v>38880071.23</v>
      </c>
      <c r="F31" s="38">
        <f>'[1]вспомогат'!H29</f>
        <v>12397027.529999997</v>
      </c>
      <c r="G31" s="39">
        <f>'[1]вспомогат'!I29</f>
        <v>102.52811023091309</v>
      </c>
      <c r="H31" s="35">
        <f>'[1]вспомогат'!J29</f>
        <v>305682.52999999747</v>
      </c>
      <c r="I31" s="36">
        <f>'[1]вспомогат'!K29</f>
        <v>106.10993774512974</v>
      </c>
      <c r="J31" s="37">
        <f>'[1]вспомогат'!L29</f>
        <v>2238761.2299999967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7280716</v>
      </c>
      <c r="D32" s="38">
        <f>'[1]вспомогат'!D30</f>
        <v>3335190</v>
      </c>
      <c r="E32" s="33">
        <f>'[1]вспомогат'!G30</f>
        <v>8536350.62</v>
      </c>
      <c r="F32" s="38">
        <f>'[1]вспомогат'!H30</f>
        <v>2095998.2699999996</v>
      </c>
      <c r="G32" s="39">
        <f>'[1]вспомогат'!I30</f>
        <v>62.844943466489156</v>
      </c>
      <c r="H32" s="35">
        <f>'[1]вспомогат'!J30</f>
        <v>-1239191.7300000004</v>
      </c>
      <c r="I32" s="36">
        <f>'[1]вспомогат'!K30</f>
        <v>117.24603212101665</v>
      </c>
      <c r="J32" s="37">
        <f>'[1]вспомогат'!L30</f>
        <v>1255634.6199999992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6347035</v>
      </c>
      <c r="D33" s="38">
        <f>'[1]вспомогат'!D31</f>
        <v>2097139</v>
      </c>
      <c r="E33" s="33">
        <f>'[1]вспомогат'!G31</f>
        <v>6313981.51</v>
      </c>
      <c r="F33" s="38">
        <f>'[1]вспомогат'!H31</f>
        <v>2063137.7799999993</v>
      </c>
      <c r="G33" s="39">
        <f>'[1]вспомогат'!I31</f>
        <v>98.37868543763668</v>
      </c>
      <c r="H33" s="35">
        <f>'[1]вспомогат'!J31</f>
        <v>-34001.22000000067</v>
      </c>
      <c r="I33" s="36">
        <f>'[1]вспомогат'!K31</f>
        <v>99.47922943547655</v>
      </c>
      <c r="J33" s="37">
        <f>'[1]вспомогат'!L31</f>
        <v>-33053.49000000022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6706873</v>
      </c>
      <c r="D34" s="38">
        <f>'[1]вспомогат'!D32</f>
        <v>2305034</v>
      </c>
      <c r="E34" s="33">
        <f>'[1]вспомогат'!G32</f>
        <v>7542976.99</v>
      </c>
      <c r="F34" s="38">
        <f>'[1]вспомогат'!H32</f>
        <v>1765373.96</v>
      </c>
      <c r="G34" s="39">
        <f>'[1]вспомогат'!I32</f>
        <v>76.58776226294276</v>
      </c>
      <c r="H34" s="35">
        <f>'[1]вспомогат'!J32</f>
        <v>-539660.04</v>
      </c>
      <c r="I34" s="36">
        <f>'[1]вспомогат'!K32</f>
        <v>112.46637576110356</v>
      </c>
      <c r="J34" s="37">
        <f>'[1]вспомогат'!L32</f>
        <v>836103.9900000002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10281274</v>
      </c>
      <c r="D35" s="38">
        <f>'[1]вспомогат'!D33</f>
        <v>3081358</v>
      </c>
      <c r="E35" s="33">
        <f>'[1]вспомогат'!G33</f>
        <v>12468871.44</v>
      </c>
      <c r="F35" s="38">
        <f>'[1]вспомогат'!H33</f>
        <v>3229273.67</v>
      </c>
      <c r="G35" s="39">
        <f>'[1]вспомогат'!I33</f>
        <v>104.8003403045021</v>
      </c>
      <c r="H35" s="35">
        <f>'[1]вспомогат'!J33</f>
        <v>147915.66999999993</v>
      </c>
      <c r="I35" s="36">
        <f>'[1]вспомогат'!K33</f>
        <v>121.27749382031838</v>
      </c>
      <c r="J35" s="37">
        <f>'[1]вспомогат'!L33</f>
        <v>2187597.4399999995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50600</v>
      </c>
      <c r="D36" s="38">
        <f>'[1]вспомогат'!D34</f>
        <v>17300</v>
      </c>
      <c r="E36" s="33">
        <f>'[1]вспомогат'!G34</f>
        <v>144537.99</v>
      </c>
      <c r="F36" s="38">
        <f>'[1]вспомогат'!H34</f>
        <v>46905.279999999984</v>
      </c>
      <c r="G36" s="39">
        <f>'[1]вспомогат'!I34</f>
        <v>271.12878612716753</v>
      </c>
      <c r="H36" s="35">
        <f>'[1]вспомогат'!J34</f>
        <v>29605.279999999984</v>
      </c>
      <c r="I36" s="36">
        <f>'[1]вспомогат'!K34</f>
        <v>285.64820158102765</v>
      </c>
      <c r="J36" s="37">
        <f>'[1]вспомогат'!L34</f>
        <v>93937.98999999999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1217813</v>
      </c>
      <c r="D37" s="38">
        <f>'[1]вспомогат'!D35</f>
        <v>325793</v>
      </c>
      <c r="E37" s="33">
        <f>'[1]вспомогат'!G35</f>
        <v>1439491.65</v>
      </c>
      <c r="F37" s="38">
        <f>'[1]вспомогат'!H35</f>
        <v>363502.3099999998</v>
      </c>
      <c r="G37" s="39">
        <f>'[1]вспомогат'!I35</f>
        <v>111.57462253639576</v>
      </c>
      <c r="H37" s="35">
        <f>'[1]вспомогат'!J35</f>
        <v>37709.30999999982</v>
      </c>
      <c r="I37" s="36">
        <f>'[1]вспомогат'!K35</f>
        <v>118.20301228513736</v>
      </c>
      <c r="J37" s="37">
        <f>'[1]вспомогат'!L35</f>
        <v>221678.6499999999</v>
      </c>
    </row>
    <row r="38" spans="1:10" ht="18.75" customHeight="1">
      <c r="A38" s="50" t="s">
        <v>40</v>
      </c>
      <c r="B38" s="41">
        <f>SUM(B18:B37)</f>
        <v>1151691117</v>
      </c>
      <c r="C38" s="41">
        <f>SUM(C18:C37)</f>
        <v>216776110</v>
      </c>
      <c r="D38" s="41">
        <f>SUM(D18:D37)</f>
        <v>75212751</v>
      </c>
      <c r="E38" s="41">
        <f>SUM(E18:E37)</f>
        <v>243843661.61</v>
      </c>
      <c r="F38" s="41">
        <f>SUM(F18:F37)</f>
        <v>75216233.55</v>
      </c>
      <c r="G38" s="42">
        <f>F38/D38*100</f>
        <v>100.00463026541868</v>
      </c>
      <c r="H38" s="41">
        <f>SUM(H18:H37)</f>
        <v>3482.550000002331</v>
      </c>
      <c r="I38" s="43">
        <f>E38/C38*100</f>
        <v>112.48640895438156</v>
      </c>
      <c r="J38" s="41">
        <f>SUM(J18:J37)</f>
        <v>27067551.60999999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2857862</v>
      </c>
      <c r="D39" s="38">
        <f>'[1]вспомогат'!D36</f>
        <v>545052</v>
      </c>
      <c r="E39" s="33">
        <f>'[1]вспомогат'!G36</f>
        <v>2966226.67</v>
      </c>
      <c r="F39" s="38">
        <f>'[1]вспомогат'!H36</f>
        <v>636167.46</v>
      </c>
      <c r="G39" s="39">
        <f>'[1]вспомогат'!I36</f>
        <v>116.71683802646353</v>
      </c>
      <c r="H39" s="35">
        <f>'[1]вспомогат'!J36</f>
        <v>91115.45999999996</v>
      </c>
      <c r="I39" s="36">
        <f>'[1]вспомогат'!K36</f>
        <v>103.7918090516617</v>
      </c>
      <c r="J39" s="37">
        <f>'[1]вспомогат'!L36</f>
        <v>108364.66999999993</v>
      </c>
    </row>
    <row r="40" spans="1:10" ht="12.75" customHeight="1">
      <c r="A40" s="51" t="s">
        <v>42</v>
      </c>
      <c r="B40" s="33">
        <f>'[1]вспомогат'!B37</f>
        <v>41770180</v>
      </c>
      <c r="C40" s="33">
        <f>'[1]вспомогат'!C37</f>
        <v>8902267</v>
      </c>
      <c r="D40" s="38">
        <f>'[1]вспомогат'!D37</f>
        <v>2685874</v>
      </c>
      <c r="E40" s="33">
        <f>'[1]вспомогат'!G37</f>
        <v>8735210.75</v>
      </c>
      <c r="F40" s="38">
        <f>'[1]вспомогат'!H37</f>
        <v>2362868.16</v>
      </c>
      <c r="G40" s="39">
        <f>'[1]вспомогат'!I37</f>
        <v>87.97390197753134</v>
      </c>
      <c r="H40" s="35">
        <f>'[1]вспомогат'!J37</f>
        <v>-323005.83999999985</v>
      </c>
      <c r="I40" s="36">
        <f>'[1]вспомогат'!K37</f>
        <v>98.12344147844588</v>
      </c>
      <c r="J40" s="37">
        <f>'[1]вспомогат'!L37</f>
        <v>-167056.25</v>
      </c>
    </row>
    <row r="41" spans="1:10" ht="12.75" customHeight="1">
      <c r="A41" s="51" t="s">
        <v>43</v>
      </c>
      <c r="B41" s="33">
        <f>'[1]вспомогат'!B38</f>
        <v>20200000</v>
      </c>
      <c r="C41" s="33">
        <f>'[1]вспомогат'!C38</f>
        <v>3471551</v>
      </c>
      <c r="D41" s="38">
        <f>'[1]вспомогат'!D38</f>
        <v>1015105</v>
      </c>
      <c r="E41" s="33">
        <f>'[1]вспомогат'!G38</f>
        <v>4253273.24</v>
      </c>
      <c r="F41" s="38">
        <f>'[1]вспомогат'!H38</f>
        <v>1354498.2800000003</v>
      </c>
      <c r="G41" s="39">
        <f>'[1]вспомогат'!I38</f>
        <v>133.43430285536965</v>
      </c>
      <c r="H41" s="35">
        <f>'[1]вспомогат'!J38</f>
        <v>339393.28000000026</v>
      </c>
      <c r="I41" s="36">
        <f>'[1]вспомогат'!K38</f>
        <v>122.5179535026275</v>
      </c>
      <c r="J41" s="37">
        <f>'[1]вспомогат'!L38</f>
        <v>781722.2400000002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3142900</v>
      </c>
      <c r="D42" s="38">
        <f>'[1]вспомогат'!D39</f>
        <v>928940</v>
      </c>
      <c r="E42" s="33">
        <f>'[1]вспомогат'!G39</f>
        <v>3396888.86</v>
      </c>
      <c r="F42" s="38">
        <f>'[1]вспомогат'!H39</f>
        <v>1178079.98</v>
      </c>
      <c r="G42" s="39">
        <f>'[1]вспомогат'!I39</f>
        <v>126.81981398152733</v>
      </c>
      <c r="H42" s="35">
        <f>'[1]вспомогат'!J39</f>
        <v>249139.97999999998</v>
      </c>
      <c r="I42" s="36">
        <f>'[1]вспомогат'!K39</f>
        <v>108.08135352699735</v>
      </c>
      <c r="J42" s="37">
        <f>'[1]вспомогат'!L39</f>
        <v>253988.85999999987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2423178</v>
      </c>
      <c r="D43" s="38">
        <f>'[1]вспомогат'!D40</f>
        <v>512876</v>
      </c>
      <c r="E43" s="33">
        <f>'[1]вспомогат'!G40</f>
        <v>4410097.22</v>
      </c>
      <c r="F43" s="38">
        <f>'[1]вспомогат'!H40</f>
        <v>1538514.8399999999</v>
      </c>
      <c r="G43" s="39">
        <f>'[1]вспомогат'!I40</f>
        <v>299.9779361873045</v>
      </c>
      <c r="H43" s="35">
        <f>'[1]вспомогат'!J40</f>
        <v>1025638.8399999999</v>
      </c>
      <c r="I43" s="36">
        <f>'[1]вспомогат'!K40</f>
        <v>181.99642040328857</v>
      </c>
      <c r="J43" s="37">
        <f>'[1]вспомогат'!L40</f>
        <v>1986919.2199999997</v>
      </c>
    </row>
    <row r="44" spans="1:10" ht="14.25" customHeight="1">
      <c r="A44" s="51" t="s">
        <v>46</v>
      </c>
      <c r="B44" s="33">
        <f>'[1]вспомогат'!B41</f>
        <v>16803480</v>
      </c>
      <c r="C44" s="33">
        <f>'[1]вспомогат'!C41</f>
        <v>5745953</v>
      </c>
      <c r="D44" s="38">
        <f>'[1]вспомогат'!D41</f>
        <v>1072056</v>
      </c>
      <c r="E44" s="33">
        <f>'[1]вспомогат'!G41</f>
        <v>7118186.74</v>
      </c>
      <c r="F44" s="38">
        <f>'[1]вспомогат'!H41</f>
        <v>756266.7599999998</v>
      </c>
      <c r="G44" s="39">
        <f>'[1]вспомогат'!I41</f>
        <v>70.54358727529156</v>
      </c>
      <c r="H44" s="35">
        <f>'[1]вспомогат'!J41</f>
        <v>-315789.2400000002</v>
      </c>
      <c r="I44" s="36">
        <f>'[1]вспомогат'!K41</f>
        <v>123.88174320256363</v>
      </c>
      <c r="J44" s="37">
        <f>'[1]вспомогат'!L41</f>
        <v>1372233.7400000002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6537277</v>
      </c>
      <c r="D45" s="38">
        <f>'[1]вспомогат'!D42</f>
        <v>2552153</v>
      </c>
      <c r="E45" s="33">
        <f>'[1]вспомогат'!G42</f>
        <v>6425298.78</v>
      </c>
      <c r="F45" s="38">
        <f>'[1]вспомогат'!H42</f>
        <v>2791788.7100000004</v>
      </c>
      <c r="G45" s="39">
        <f>'[1]вспомогат'!I42</f>
        <v>109.38955109666233</v>
      </c>
      <c r="H45" s="35">
        <f>'[1]вспомогат'!J42</f>
        <v>239635.71000000043</v>
      </c>
      <c r="I45" s="36">
        <f>'[1]вспомогат'!K42</f>
        <v>98.28708160905528</v>
      </c>
      <c r="J45" s="37">
        <f>'[1]вспомогат'!L42</f>
        <v>-111978.21999999974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10188614</v>
      </c>
      <c r="D46" s="38">
        <f>'[1]вспомогат'!D43</f>
        <v>3644410</v>
      </c>
      <c r="E46" s="33">
        <f>'[1]вспомогат'!G43</f>
        <v>10238056.18</v>
      </c>
      <c r="F46" s="38">
        <f>'[1]вспомогат'!H43</f>
        <v>3399716.59</v>
      </c>
      <c r="G46" s="39">
        <f>'[1]вспомогат'!I43</f>
        <v>93.2857880973875</v>
      </c>
      <c r="H46" s="35">
        <f>'[1]вспомогат'!J43</f>
        <v>-244693.41000000015</v>
      </c>
      <c r="I46" s="36">
        <f>'[1]вспомогат'!K43</f>
        <v>100.4852689482593</v>
      </c>
      <c r="J46" s="37">
        <f>'[1]вспомогат'!L43</f>
        <v>49442.1799999997</v>
      </c>
    </row>
    <row r="47" spans="1:10" ht="14.25" customHeight="1">
      <c r="A47" s="52" t="s">
        <v>49</v>
      </c>
      <c r="B47" s="33">
        <f>'[1]вспомогат'!B44</f>
        <v>25968682</v>
      </c>
      <c r="C47" s="33">
        <f>'[1]вспомогат'!C44</f>
        <v>4961337</v>
      </c>
      <c r="D47" s="38">
        <f>'[1]вспомогат'!D44</f>
        <v>1760982</v>
      </c>
      <c r="E47" s="33">
        <f>'[1]вспомогат'!G44</f>
        <v>4903290.04</v>
      </c>
      <c r="F47" s="38">
        <f>'[1]вспомогат'!H44</f>
        <v>1701044.96</v>
      </c>
      <c r="G47" s="39">
        <f>'[1]вспомогат'!I44</f>
        <v>96.59638542585898</v>
      </c>
      <c r="H47" s="35">
        <f>'[1]вспомогат'!J44</f>
        <v>-59937.04000000004</v>
      </c>
      <c r="I47" s="36">
        <f>'[1]вспомогат'!K44</f>
        <v>98.83001376443487</v>
      </c>
      <c r="J47" s="37">
        <f>'[1]вспомогат'!L44</f>
        <v>-58046.95999999996</v>
      </c>
    </row>
    <row r="48" spans="1:10" ht="14.25" customHeight="1">
      <c r="A48" s="52" t="s">
        <v>50</v>
      </c>
      <c r="B48" s="33">
        <f>'[1]вспомогат'!B45</f>
        <v>23173800</v>
      </c>
      <c r="C48" s="33">
        <f>'[1]вспомогат'!C45</f>
        <v>5358629</v>
      </c>
      <c r="D48" s="38">
        <f>'[1]вспомогат'!D45</f>
        <v>1653500</v>
      </c>
      <c r="E48" s="33">
        <f>'[1]вспомогат'!G45</f>
        <v>6572111.49</v>
      </c>
      <c r="F48" s="38">
        <f>'[1]вспомогат'!H45</f>
        <v>1361869.3200000003</v>
      </c>
      <c r="G48" s="39">
        <f>'[1]вспомогат'!I45</f>
        <v>82.36282552162082</v>
      </c>
      <c r="H48" s="35">
        <f>'[1]вспомогат'!J45</f>
        <v>-291630.6799999997</v>
      </c>
      <c r="I48" s="36">
        <f>'[1]вспомогат'!K45</f>
        <v>122.64539101326105</v>
      </c>
      <c r="J48" s="37">
        <f>'[1]вспомогат'!L45</f>
        <v>1213482.4900000002</v>
      </c>
    </row>
    <row r="49" spans="1:10" ht="14.25" customHeight="1">
      <c r="A49" s="52" t="s">
        <v>51</v>
      </c>
      <c r="B49" s="33">
        <f>'[1]вспомогат'!B46</f>
        <v>8305052</v>
      </c>
      <c r="C49" s="33">
        <f>'[1]вспомогат'!C46</f>
        <v>2030290</v>
      </c>
      <c r="D49" s="38">
        <f>'[1]вспомогат'!D46</f>
        <v>586945</v>
      </c>
      <c r="E49" s="33">
        <f>'[1]вспомогат'!G46</f>
        <v>2070707.15</v>
      </c>
      <c r="F49" s="38">
        <f>'[1]вспомогат'!H46</f>
        <v>506353.5299999998</v>
      </c>
      <c r="G49" s="39">
        <f>'[1]вспомогат'!I46</f>
        <v>86.26933187947759</v>
      </c>
      <c r="H49" s="35">
        <f>'[1]вспомогат'!J46</f>
        <v>-80591.4700000002</v>
      </c>
      <c r="I49" s="36">
        <f>'[1]вспомогат'!K46</f>
        <v>101.99070822394829</v>
      </c>
      <c r="J49" s="37">
        <f>'[1]вспомогат'!L46</f>
        <v>40417.14999999991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1290820</v>
      </c>
      <c r="D50" s="38">
        <f>'[1]вспомогат'!D47</f>
        <v>537414</v>
      </c>
      <c r="E50" s="33">
        <f>'[1]вспомогат'!G47</f>
        <v>1709983.69</v>
      </c>
      <c r="F50" s="38">
        <f>'[1]вспомогат'!H47</f>
        <v>622395.9299999999</v>
      </c>
      <c r="G50" s="39">
        <f>'[1]вспомогат'!I47</f>
        <v>115.81312172738333</v>
      </c>
      <c r="H50" s="35">
        <f>'[1]вспомогат'!J47</f>
        <v>84981.92999999993</v>
      </c>
      <c r="I50" s="36">
        <f>'[1]вспомогат'!K47</f>
        <v>132.47266776157792</v>
      </c>
      <c r="J50" s="37">
        <f>'[1]вспомогат'!L47</f>
        <v>419163.68999999994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2581896</v>
      </c>
      <c r="D51" s="38">
        <f>'[1]вспомогат'!D48</f>
        <v>1010152</v>
      </c>
      <c r="E51" s="33">
        <f>'[1]вспомогат'!G48</f>
        <v>1951121.49</v>
      </c>
      <c r="F51" s="38">
        <f>'[1]вспомогат'!H48</f>
        <v>379375.6100000001</v>
      </c>
      <c r="G51" s="39">
        <f>'[1]вспомогат'!I48</f>
        <v>37.5562895485036</v>
      </c>
      <c r="H51" s="35">
        <f>'[1]вспомогат'!J48</f>
        <v>-630776.3899999999</v>
      </c>
      <c r="I51" s="36">
        <f>'[1]вспомогат'!K48</f>
        <v>75.56932928359625</v>
      </c>
      <c r="J51" s="37">
        <f>'[1]вспомогат'!L48</f>
        <v>-630774.51</v>
      </c>
    </row>
    <row r="52" spans="1:10" ht="14.25" customHeight="1">
      <c r="A52" s="52" t="s">
        <v>54</v>
      </c>
      <c r="B52" s="33">
        <f>'[1]вспомогат'!B49</f>
        <v>25550600</v>
      </c>
      <c r="C52" s="33">
        <f>'[1]вспомогат'!C49</f>
        <v>3952410</v>
      </c>
      <c r="D52" s="38">
        <f>'[1]вспомогат'!D49</f>
        <v>1362100</v>
      </c>
      <c r="E52" s="33">
        <f>'[1]вспомогат'!G49</f>
        <v>4661076.79</v>
      </c>
      <c r="F52" s="38">
        <f>'[1]вспомогат'!H49</f>
        <v>1555198.98</v>
      </c>
      <c r="G52" s="39">
        <f>'[1]вспомогат'!I49</f>
        <v>114.17656412891859</v>
      </c>
      <c r="H52" s="35">
        <f>'[1]вспомогат'!J49</f>
        <v>193098.97999999998</v>
      </c>
      <c r="I52" s="36">
        <f>'[1]вспомогат'!K49</f>
        <v>117.9299918277709</v>
      </c>
      <c r="J52" s="37">
        <f>'[1]вспомогат'!L49</f>
        <v>708666.79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2261850</v>
      </c>
      <c r="D53" s="38">
        <f>'[1]вспомогат'!D50</f>
        <v>765750</v>
      </c>
      <c r="E53" s="33">
        <f>'[1]вспомогат'!G50</f>
        <v>2142858.36</v>
      </c>
      <c r="F53" s="38">
        <f>'[1]вспомогат'!H50</f>
        <v>568418.71</v>
      </c>
      <c r="G53" s="39">
        <f>'[1]вспомогат'!I50</f>
        <v>74.23032451844597</v>
      </c>
      <c r="H53" s="35">
        <f>'[1]вспомогат'!J50</f>
        <v>-197331.29000000004</v>
      </c>
      <c r="I53" s="36">
        <f>'[1]вспомогат'!K50</f>
        <v>94.73918960143244</v>
      </c>
      <c r="J53" s="37">
        <f>'[1]вспомогат'!L50</f>
        <v>-118991.64000000013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1525130</v>
      </c>
      <c r="D54" s="38">
        <f>'[1]вспомогат'!D51</f>
        <v>446450</v>
      </c>
      <c r="E54" s="33">
        <f>'[1]вспомогат'!G51</f>
        <v>1809465.07</v>
      </c>
      <c r="F54" s="38">
        <f>'[1]вспомогат'!H51</f>
        <v>471379.40000000014</v>
      </c>
      <c r="G54" s="39">
        <f>'[1]вспомогат'!I51</f>
        <v>105.58391757195658</v>
      </c>
      <c r="H54" s="35">
        <f>'[1]вспомогат'!J51</f>
        <v>24929.40000000014</v>
      </c>
      <c r="I54" s="36">
        <f>'[1]вспомогат'!K51</f>
        <v>118.6433333551894</v>
      </c>
      <c r="J54" s="37">
        <f>'[1]вспомогат'!L51</f>
        <v>284335.07000000007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8842050</v>
      </c>
      <c r="D55" s="38">
        <f>'[1]вспомогат'!D52</f>
        <v>3947350</v>
      </c>
      <c r="E55" s="33">
        <f>'[1]вспомогат'!G52</f>
        <v>11074155.5</v>
      </c>
      <c r="F55" s="38">
        <f>'[1]вспомогат'!H52</f>
        <v>3680456.46</v>
      </c>
      <c r="G55" s="39">
        <f>'[1]вспомогат'!I52</f>
        <v>93.23866543377203</v>
      </c>
      <c r="H55" s="35">
        <f>'[1]вспомогат'!J52</f>
        <v>-266893.54000000004</v>
      </c>
      <c r="I55" s="36">
        <f>'[1]вспомогат'!K52</f>
        <v>125.24420807391951</v>
      </c>
      <c r="J55" s="37">
        <f>'[1]вспомогат'!L52</f>
        <v>2232105.5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11963325</v>
      </c>
      <c r="D56" s="38">
        <f>'[1]вспомогат'!D53</f>
        <v>4619200</v>
      </c>
      <c r="E56" s="33">
        <f>'[1]вспомогат'!G53</f>
        <v>13549406.83</v>
      </c>
      <c r="F56" s="38">
        <f>'[1]вспомогат'!H53</f>
        <v>4463134.23</v>
      </c>
      <c r="G56" s="39">
        <f>'[1]вспомогат'!I53</f>
        <v>96.62136798579841</v>
      </c>
      <c r="H56" s="35">
        <f>'[1]вспомогат'!J53</f>
        <v>-156065.76999999955</v>
      </c>
      <c r="I56" s="36">
        <f>'[1]вспомогат'!K53</f>
        <v>113.25786794223178</v>
      </c>
      <c r="J56" s="37">
        <f>'[1]вспомогат'!L53</f>
        <v>1586081.83</v>
      </c>
    </row>
    <row r="57" spans="1:10" ht="14.25" customHeight="1">
      <c r="A57" s="52" t="s">
        <v>59</v>
      </c>
      <c r="B57" s="33">
        <f>'[1]вспомогат'!B54</f>
        <v>33196000</v>
      </c>
      <c r="C57" s="33">
        <f>'[1]вспомогат'!C54</f>
        <v>4702450</v>
      </c>
      <c r="D57" s="38">
        <f>'[1]вспомогат'!D54</f>
        <v>1614050</v>
      </c>
      <c r="E57" s="33">
        <f>'[1]вспомогат'!G54</f>
        <v>6516087.44</v>
      </c>
      <c r="F57" s="38">
        <f>'[1]вспомогат'!H54</f>
        <v>1711955.62</v>
      </c>
      <c r="G57" s="39">
        <f>'[1]вспомогат'!I54</f>
        <v>106.06583563086647</v>
      </c>
      <c r="H57" s="35">
        <f>'[1]вспомогат'!J54</f>
        <v>97905.62000000011</v>
      </c>
      <c r="I57" s="36">
        <f>'[1]вспомогат'!K54</f>
        <v>138.5679260810854</v>
      </c>
      <c r="J57" s="37">
        <f>'[1]вспомогат'!L54</f>
        <v>1813637.4400000004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8052829</v>
      </c>
      <c r="D58" s="38">
        <f>'[1]вспомогат'!D55</f>
        <v>2384832</v>
      </c>
      <c r="E58" s="33">
        <f>'[1]вспомогат'!G55</f>
        <v>13286083.83</v>
      </c>
      <c r="F58" s="38">
        <f>'[1]вспомогат'!H55</f>
        <v>3320605.619999999</v>
      </c>
      <c r="G58" s="39">
        <f>'[1]вспомогат'!I55</f>
        <v>139.23855516866595</v>
      </c>
      <c r="H58" s="35">
        <f>'[1]вспомогат'!J55</f>
        <v>935773.6199999992</v>
      </c>
      <c r="I58" s="36">
        <f>'[1]вспомогат'!K55</f>
        <v>164.98653864374867</v>
      </c>
      <c r="J58" s="37">
        <f>'[1]вспомогат'!L55</f>
        <v>5233254.83</v>
      </c>
    </row>
    <row r="59" spans="1:10" ht="14.25" customHeight="1">
      <c r="A59" s="52" t="s">
        <v>61</v>
      </c>
      <c r="B59" s="33">
        <f>'[1]вспомогат'!B56</f>
        <v>66500000</v>
      </c>
      <c r="C59" s="33">
        <f>'[1]вспомогат'!C56</f>
        <v>14551085</v>
      </c>
      <c r="D59" s="38">
        <f>'[1]вспомогат'!D56</f>
        <v>4316790</v>
      </c>
      <c r="E59" s="33">
        <f>'[1]вспомогат'!G56</f>
        <v>14785012.73</v>
      </c>
      <c r="F59" s="38">
        <f>'[1]вспомогат'!H56</f>
        <v>4347065.050000001</v>
      </c>
      <c r="G59" s="39">
        <f>'[1]вспомогат'!I56</f>
        <v>100.7013324715819</v>
      </c>
      <c r="H59" s="35">
        <f>'[1]вспомогат'!J56</f>
        <v>30275.050000000745</v>
      </c>
      <c r="I59" s="36">
        <f>'[1]вспомогат'!K56</f>
        <v>101.60763083989957</v>
      </c>
      <c r="J59" s="37">
        <f>'[1]вспомогат'!L56</f>
        <v>233927.73000000045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1979252</v>
      </c>
      <c r="D60" s="38">
        <f>'[1]вспомогат'!D57</f>
        <v>798212</v>
      </c>
      <c r="E60" s="33">
        <f>'[1]вспомогат'!G57</f>
        <v>2003758.3</v>
      </c>
      <c r="F60" s="38">
        <f>'[1]вспомогат'!H57</f>
        <v>820521.29</v>
      </c>
      <c r="G60" s="39">
        <f>'[1]вспомогат'!I57</f>
        <v>102.79490786908741</v>
      </c>
      <c r="H60" s="35">
        <f>'[1]вспомогат'!J57</f>
        <v>22309.290000000037</v>
      </c>
      <c r="I60" s="36">
        <f>'[1]вспомогат'!K57</f>
        <v>101.23815966839997</v>
      </c>
      <c r="J60" s="37">
        <f>'[1]вспомогат'!L57</f>
        <v>24506.300000000047</v>
      </c>
    </row>
    <row r="61" spans="1:10" ht="14.25" customHeight="1">
      <c r="A61" s="52" t="s">
        <v>63</v>
      </c>
      <c r="B61" s="33">
        <f>'[1]вспомогат'!B58</f>
        <v>46365192</v>
      </c>
      <c r="C61" s="33">
        <f>'[1]вспомогат'!C58</f>
        <v>10151989</v>
      </c>
      <c r="D61" s="38">
        <f>'[1]вспомогат'!D58</f>
        <v>3266425</v>
      </c>
      <c r="E61" s="33">
        <f>'[1]вспомогат'!G58</f>
        <v>11551869.87</v>
      </c>
      <c r="F61" s="38">
        <f>'[1]вспомогат'!H58</f>
        <v>4220208.859999999</v>
      </c>
      <c r="G61" s="39">
        <f>'[1]вспомогат'!I58</f>
        <v>129.19962527840067</v>
      </c>
      <c r="H61" s="35">
        <f>'[1]вспомогат'!J58</f>
        <v>953783.8599999994</v>
      </c>
      <c r="I61" s="36">
        <f>'[1]вспомогат'!K58</f>
        <v>113.78922760850114</v>
      </c>
      <c r="J61" s="37">
        <f>'[1]вспомогат'!L58</f>
        <v>1399880.8699999992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2536072</v>
      </c>
      <c r="D62" s="38">
        <f>'[1]вспомогат'!D59</f>
        <v>637024</v>
      </c>
      <c r="E62" s="33">
        <f>'[1]вспомогат'!G59</f>
        <v>2515008.31</v>
      </c>
      <c r="F62" s="38">
        <f>'[1]вспомогат'!H59</f>
        <v>607340.5800000001</v>
      </c>
      <c r="G62" s="39">
        <f>'[1]вспомогат'!I59</f>
        <v>95.34029801075</v>
      </c>
      <c r="H62" s="35">
        <f>'[1]вспомогат'!J59</f>
        <v>-29683.419999999925</v>
      </c>
      <c r="I62" s="36">
        <f>'[1]вспомогат'!K59</f>
        <v>99.16943643555861</v>
      </c>
      <c r="J62" s="37">
        <f>'[1]вспомогат'!L59</f>
        <v>-21063.689999999944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1737900</v>
      </c>
      <c r="D63" s="38">
        <f>'[1]вспомогат'!D60</f>
        <v>603300</v>
      </c>
      <c r="E63" s="33">
        <f>'[1]вспомогат'!G60</f>
        <v>3139804.01</v>
      </c>
      <c r="F63" s="38">
        <f>'[1]вспомогат'!H60</f>
        <v>2004315.7499999998</v>
      </c>
      <c r="G63" s="39">
        <f>'[1]вспомогат'!I60</f>
        <v>332.2253853804077</v>
      </c>
      <c r="H63" s="35">
        <f>'[1]вспомогат'!J60</f>
        <v>1401015.7499999998</v>
      </c>
      <c r="I63" s="36">
        <f>'[1]вспомогат'!K60</f>
        <v>180.66655216065365</v>
      </c>
      <c r="J63" s="37">
        <f>'[1]вспомогат'!L60</f>
        <v>1401904.0099999998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1711148</v>
      </c>
      <c r="D64" s="38">
        <f>'[1]вспомогат'!D61</f>
        <v>664980</v>
      </c>
      <c r="E64" s="33">
        <f>'[1]вспомогат'!G61</f>
        <v>1558429.9</v>
      </c>
      <c r="F64" s="38">
        <f>'[1]вспомогат'!H61</f>
        <v>304368.5599999998</v>
      </c>
      <c r="G64" s="39">
        <f>'[1]вспомогат'!I61</f>
        <v>45.771084844656954</v>
      </c>
      <c r="H64" s="35">
        <f>'[1]вспомогат'!J61</f>
        <v>-360611.4400000002</v>
      </c>
      <c r="I64" s="36">
        <f>'[1]вспомогат'!K61</f>
        <v>91.07510864051501</v>
      </c>
      <c r="J64" s="37">
        <f>'[1]вспомогат'!L61</f>
        <v>-152718.1000000001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1541800</v>
      </c>
      <c r="D65" s="38">
        <f>'[1]вспомогат'!D62</f>
        <v>506700</v>
      </c>
      <c r="E65" s="33">
        <f>'[1]вспомогат'!G62</f>
        <v>1658291.63</v>
      </c>
      <c r="F65" s="38">
        <f>'[1]вспомогат'!H62</f>
        <v>335381.3099999998</v>
      </c>
      <c r="G65" s="39">
        <f>'[1]вспомогат'!I62</f>
        <v>66.18932504440494</v>
      </c>
      <c r="H65" s="35">
        <f>'[1]вспомогат'!J62</f>
        <v>-171318.69000000018</v>
      </c>
      <c r="I65" s="36">
        <f>'[1]вспомогат'!K62</f>
        <v>107.55556038396679</v>
      </c>
      <c r="J65" s="37">
        <f>'[1]вспомогат'!L62</f>
        <v>116491.62999999989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1076322</v>
      </c>
      <c r="D66" s="38">
        <f>'[1]вспомогат'!D63</f>
        <v>269670</v>
      </c>
      <c r="E66" s="33">
        <f>'[1]вспомогат'!G63</f>
        <v>1692424.07</v>
      </c>
      <c r="F66" s="38">
        <f>'[1]вспомогат'!H63</f>
        <v>591046.0700000001</v>
      </c>
      <c r="G66" s="39">
        <f>'[1]вспомогат'!I63</f>
        <v>219.1738309786035</v>
      </c>
      <c r="H66" s="35">
        <f>'[1]вспомогат'!J63</f>
        <v>321376.07000000007</v>
      </c>
      <c r="I66" s="36">
        <f>'[1]вспомогат'!K63</f>
        <v>157.24142682208483</v>
      </c>
      <c r="J66" s="37">
        <f>'[1]вспомогат'!L63</f>
        <v>616102.0700000001</v>
      </c>
    </row>
    <row r="67" spans="1:10" ht="14.25" customHeight="1">
      <c r="A67" s="52" t="s">
        <v>69</v>
      </c>
      <c r="B67" s="33">
        <f>'[1]вспомогат'!B64</f>
        <v>12015960</v>
      </c>
      <c r="C67" s="33">
        <f>'[1]вспомогат'!C64</f>
        <v>1960220</v>
      </c>
      <c r="D67" s="38">
        <f>'[1]вспомогат'!D64</f>
        <v>672850</v>
      </c>
      <c r="E67" s="33">
        <f>'[1]вспомогат'!G64</f>
        <v>3087427.54</v>
      </c>
      <c r="F67" s="38">
        <f>'[1]вспомогат'!H64</f>
        <v>659202.1099999999</v>
      </c>
      <c r="G67" s="39">
        <f>'[1]вспомогат'!I64</f>
        <v>97.97162963513412</v>
      </c>
      <c r="H67" s="35">
        <f>'[1]вспомогат'!J64</f>
        <v>-13647.89000000013</v>
      </c>
      <c r="I67" s="36">
        <f>'[1]вспомогат'!K64</f>
        <v>157.50413422983135</v>
      </c>
      <c r="J67" s="37">
        <f>'[1]вспомогат'!L64</f>
        <v>1127207.54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1883500</v>
      </c>
      <c r="D68" s="38">
        <f>'[1]вспомогат'!D65</f>
        <v>531520</v>
      </c>
      <c r="E68" s="33">
        <f>'[1]вспомогат'!G65</f>
        <v>2115940.9</v>
      </c>
      <c r="F68" s="38">
        <f>'[1]вспомогат'!H65</f>
        <v>499586.83999999985</v>
      </c>
      <c r="G68" s="39">
        <f>'[1]вспомогат'!I65</f>
        <v>93.99210565924139</v>
      </c>
      <c r="H68" s="35">
        <f>'[1]вспомогат'!J65</f>
        <v>-31933.16000000015</v>
      </c>
      <c r="I68" s="36">
        <f>'[1]вспомогат'!K65</f>
        <v>112.34090257499336</v>
      </c>
      <c r="J68" s="37">
        <f>'[1]вспомогат'!L65</f>
        <v>232440.8999999999</v>
      </c>
    </row>
    <row r="69" spans="1:10" ht="14.25" customHeight="1">
      <c r="A69" s="52" t="s">
        <v>71</v>
      </c>
      <c r="B69" s="33">
        <f>'[1]вспомогат'!B66</f>
        <v>28169400</v>
      </c>
      <c r="C69" s="33">
        <f>'[1]вспомогат'!C66</f>
        <v>4803284</v>
      </c>
      <c r="D69" s="38">
        <f>'[1]вспомогат'!D66</f>
        <v>1795385</v>
      </c>
      <c r="E69" s="33">
        <f>'[1]вспомогат'!G66</f>
        <v>6197442.15</v>
      </c>
      <c r="F69" s="38">
        <f>'[1]вспомогат'!H66</f>
        <v>2251999.49</v>
      </c>
      <c r="G69" s="39">
        <f>'[1]вспомогат'!I66</f>
        <v>125.43267822778958</v>
      </c>
      <c r="H69" s="35">
        <f>'[1]вспомогат'!J66</f>
        <v>456614.4900000002</v>
      </c>
      <c r="I69" s="36">
        <f>'[1]вспомогат'!K66</f>
        <v>129.02510345005626</v>
      </c>
      <c r="J69" s="37">
        <f>'[1]вспомогат'!L66</f>
        <v>1394158.1500000004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10767870</v>
      </c>
      <c r="D70" s="38">
        <f>'[1]вспомогат'!D67</f>
        <v>4761012</v>
      </c>
      <c r="E70" s="33">
        <f>'[1]вспомогат'!G67</f>
        <v>9666072.21</v>
      </c>
      <c r="F70" s="38">
        <f>'[1]вспомогат'!H67</f>
        <v>2914139.920000001</v>
      </c>
      <c r="G70" s="39">
        <f>'[1]вспомогат'!I67</f>
        <v>61.2084136733955</v>
      </c>
      <c r="H70" s="35">
        <f>'[1]вспомогат'!J67</f>
        <v>-1846872.0799999991</v>
      </c>
      <c r="I70" s="36">
        <f>'[1]вспомогат'!K67</f>
        <v>89.76772760072326</v>
      </c>
      <c r="J70" s="37">
        <f>'[1]вспомогат'!L67</f>
        <v>-1101797.789999999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15250622</v>
      </c>
      <c r="D71" s="38">
        <f>'[1]вспомогат'!D68</f>
        <v>5892808</v>
      </c>
      <c r="E71" s="33">
        <f>'[1]вспомогат'!G68</f>
        <v>14944092.48</v>
      </c>
      <c r="F71" s="38">
        <f>'[1]вспомогат'!H68</f>
        <v>4660241.49</v>
      </c>
      <c r="G71" s="39">
        <f>'[1]вспомогат'!I68</f>
        <v>79.08354539974832</v>
      </c>
      <c r="H71" s="35">
        <f>'[1]вспомогат'!J68</f>
        <v>-1232566.5099999998</v>
      </c>
      <c r="I71" s="36">
        <f>'[1]вспомогат'!K68</f>
        <v>97.99005234016029</v>
      </c>
      <c r="J71" s="37">
        <f>'[1]вспомогат'!L68</f>
        <v>-306529.51999999955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3050100</v>
      </c>
      <c r="D72" s="38">
        <f>'[1]вспомогат'!D69</f>
        <v>1222150</v>
      </c>
      <c r="E72" s="33">
        <f>'[1]вспомогат'!G69</f>
        <v>3140416.65</v>
      </c>
      <c r="F72" s="38">
        <f>'[1]вспомогат'!H69</f>
        <v>1029432.3199999998</v>
      </c>
      <c r="G72" s="39">
        <f>'[1]вспомогат'!I69</f>
        <v>84.23125802888352</v>
      </c>
      <c r="H72" s="35">
        <f>'[1]вспомогат'!J69</f>
        <v>-192717.68000000017</v>
      </c>
      <c r="I72" s="36">
        <f>'[1]вспомогат'!K69</f>
        <v>102.96110455394904</v>
      </c>
      <c r="J72" s="37">
        <f>'[1]вспомогат'!L69</f>
        <v>90316.6499999999</v>
      </c>
    </row>
    <row r="73" spans="1:10" ht="14.25" customHeight="1">
      <c r="A73" s="52" t="s">
        <v>75</v>
      </c>
      <c r="B73" s="33">
        <f>'[1]вспомогат'!B70</f>
        <v>6781000</v>
      </c>
      <c r="C73" s="33">
        <f>'[1]вспомогат'!C70</f>
        <v>1021540</v>
      </c>
      <c r="D73" s="38">
        <f>'[1]вспомогат'!D70</f>
        <v>441780</v>
      </c>
      <c r="E73" s="33">
        <f>'[1]вспомогат'!G70</f>
        <v>1382043.96</v>
      </c>
      <c r="F73" s="38">
        <f>'[1]вспомогат'!H70</f>
        <v>428768.13</v>
      </c>
      <c r="G73" s="39">
        <f>'[1]вспомогат'!I70</f>
        <v>97.05467200869211</v>
      </c>
      <c r="H73" s="35">
        <f>'[1]вспомогат'!J70</f>
        <v>-13011.869999999995</v>
      </c>
      <c r="I73" s="36">
        <f>'[1]вспомогат'!K70</f>
        <v>135.29024414119857</v>
      </c>
      <c r="J73" s="37">
        <f>'[1]вспомогат'!L70</f>
        <v>360503.95999999996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1099070</v>
      </c>
      <c r="D74" s="38">
        <f>'[1]вспомогат'!D71</f>
        <v>209284</v>
      </c>
      <c r="E74" s="33">
        <f>'[1]вспомогат'!G71</f>
        <v>866604.85</v>
      </c>
      <c r="F74" s="38">
        <f>'[1]вспомогат'!H71</f>
        <v>244334.53999999992</v>
      </c>
      <c r="G74" s="39">
        <f>'[1]вспомогат'!I71</f>
        <v>116.74783547715062</v>
      </c>
      <c r="H74" s="35">
        <f>'[1]вспомогат'!J71</f>
        <v>35050.53999999992</v>
      </c>
      <c r="I74" s="36">
        <f>'[1]вспомогат'!K71</f>
        <v>78.84892227064701</v>
      </c>
      <c r="J74" s="37">
        <f>'[1]вспомогат'!L71</f>
        <v>-232465.15000000002</v>
      </c>
    </row>
    <row r="75" spans="1:10" ht="15" customHeight="1">
      <c r="A75" s="50" t="s">
        <v>77</v>
      </c>
      <c r="B75" s="41">
        <f>SUM(B39:B74)</f>
        <v>915496848</v>
      </c>
      <c r="C75" s="41">
        <f>SUM(C39:C74)</f>
        <v>175914392</v>
      </c>
      <c r="D75" s="41">
        <f>SUM(D39:D74)</f>
        <v>60235081</v>
      </c>
      <c r="E75" s="41">
        <f>SUM(E39:E74)</f>
        <v>198094225.68</v>
      </c>
      <c r="F75" s="41">
        <f>SUM(F39:F74)</f>
        <v>60278041.460000016</v>
      </c>
      <c r="G75" s="42">
        <f>F75/D75*100</f>
        <v>100.07132132851288</v>
      </c>
      <c r="H75" s="41">
        <f>SUM(H39:H74)</f>
        <v>42960.460000000894</v>
      </c>
      <c r="I75" s="43">
        <f>E75/C75*100</f>
        <v>112.60831102437601</v>
      </c>
      <c r="J75" s="41">
        <f>SUM(J39:J74)</f>
        <v>22179833.680000003</v>
      </c>
    </row>
    <row r="76" spans="1:10" ht="15.75" customHeight="1">
      <c r="A76" s="53" t="s">
        <v>78</v>
      </c>
      <c r="B76" s="54">
        <f>'[1]вспомогат'!B72</f>
        <v>9995397593</v>
      </c>
      <c r="C76" s="54">
        <f>'[1]вспомогат'!C72</f>
        <v>2236012808</v>
      </c>
      <c r="D76" s="54">
        <f>'[1]вспомогат'!D72</f>
        <v>757657745</v>
      </c>
      <c r="E76" s="54">
        <f>'[1]вспомогат'!G72</f>
        <v>2316644239.270001</v>
      </c>
      <c r="F76" s="54">
        <f>'[1]вспомогат'!H72</f>
        <v>740238571.8700001</v>
      </c>
      <c r="G76" s="55">
        <f>'[1]вспомогат'!I72</f>
        <v>97.70091796131513</v>
      </c>
      <c r="H76" s="54">
        <f>'[1]вспомогат'!J72</f>
        <v>-17419173.129999924</v>
      </c>
      <c r="I76" s="55">
        <f>'[1]вспомогат'!K72</f>
        <v>103.60603619896622</v>
      </c>
      <c r="J76" s="54">
        <f>'[1]вспомогат'!L72</f>
        <v>80631431.27000004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28.03.2018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2018-03-29T04:23:47Z</dcterms:created>
  <dcterms:modified xsi:type="dcterms:W3CDTF">2018-03-29T04:24:27Z</dcterms:modified>
  <cp:category/>
  <cp:version/>
  <cp:contentType/>
  <cp:contentStatus/>
</cp:coreProperties>
</file>