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<sst xmlns="http://schemas.openxmlformats.org/spreadsheetml/2006/main" count="84" uniqueCount="79">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</sst>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85;&#1072;&#1076;&#1093;_2003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20.03.2018</v>
          </cell>
        </row>
        <row r="6">
          <cell r="G6" t="str">
            <v>Фактично надійшло на 20.03.2018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1818940000</v>
          </cell>
          <cell r="C10">
            <v>414530900</v>
          </cell>
          <cell r="D10">
            <v>141131860</v>
          </cell>
          <cell r="G10">
            <v>429933048.4</v>
          </cell>
          <cell r="H10">
            <v>144558704.69</v>
          </cell>
          <cell r="I10">
            <v>102.42811558637432</v>
          </cell>
          <cell r="J10">
            <v>3426844.6899999976</v>
          </cell>
          <cell r="K10">
            <v>103.71556098713026</v>
          </cell>
          <cell r="L10">
            <v>15402148.399999976</v>
          </cell>
        </row>
        <row r="11">
          <cell r="B11">
            <v>4607500000</v>
          </cell>
          <cell r="C11">
            <v>1075525000</v>
          </cell>
          <cell r="D11">
            <v>354805000</v>
          </cell>
          <cell r="G11">
            <v>952859064.66</v>
          </cell>
          <cell r="H11">
            <v>205374807.63</v>
          </cell>
          <cell r="I11">
            <v>57.8838538436606</v>
          </cell>
          <cell r="J11">
            <v>-149430192.37</v>
          </cell>
          <cell r="K11">
            <v>88.5947853057809</v>
          </cell>
          <cell r="L11">
            <v>-122665935.34000003</v>
          </cell>
        </row>
        <row r="12">
          <cell r="B12">
            <v>390303510</v>
          </cell>
          <cell r="C12">
            <v>82778481</v>
          </cell>
          <cell r="D12">
            <v>26058853</v>
          </cell>
          <cell r="G12">
            <v>80341160.32</v>
          </cell>
          <cell r="H12">
            <v>20303697.82999999</v>
          </cell>
          <cell r="I12">
            <v>77.91477940337586</v>
          </cell>
          <cell r="J12">
            <v>-5755155.170000009</v>
          </cell>
          <cell r="K12">
            <v>97.05561076918045</v>
          </cell>
          <cell r="L12">
            <v>-2437320.680000007</v>
          </cell>
        </row>
        <row r="13">
          <cell r="B13">
            <v>507674718</v>
          </cell>
          <cell r="C13">
            <v>133709325</v>
          </cell>
          <cell r="D13">
            <v>52517300</v>
          </cell>
          <cell r="G13">
            <v>117622030.63</v>
          </cell>
          <cell r="H13">
            <v>32908362.439999998</v>
          </cell>
          <cell r="I13">
            <v>62.661946520479916</v>
          </cell>
          <cell r="J13">
            <v>-19608937.560000002</v>
          </cell>
          <cell r="K13">
            <v>87.96845742060249</v>
          </cell>
          <cell r="L13">
            <v>-16087294.370000005</v>
          </cell>
        </row>
        <row r="14">
          <cell r="B14">
            <v>529300000</v>
          </cell>
          <cell r="C14">
            <v>119443000</v>
          </cell>
          <cell r="D14">
            <v>42143000</v>
          </cell>
          <cell r="G14">
            <v>105341008</v>
          </cell>
          <cell r="H14">
            <v>25359096.83</v>
          </cell>
          <cell r="I14">
            <v>60.17392409178274</v>
          </cell>
          <cell r="J14">
            <v>-16783903.17</v>
          </cell>
          <cell r="K14">
            <v>88.19353834046365</v>
          </cell>
          <cell r="L14">
            <v>-14101992</v>
          </cell>
        </row>
        <row r="15">
          <cell r="B15">
            <v>74491400</v>
          </cell>
          <cell r="C15">
            <v>17335600</v>
          </cell>
          <cell r="D15">
            <v>5553900</v>
          </cell>
          <cell r="G15">
            <v>16103140.42</v>
          </cell>
          <cell r="H15">
            <v>3732727.8900000006</v>
          </cell>
          <cell r="I15">
            <v>67.20913034084158</v>
          </cell>
          <cell r="J15">
            <v>-1821172.1099999994</v>
          </cell>
          <cell r="K15">
            <v>92.89058596183575</v>
          </cell>
          <cell r="L15">
            <v>-1232459.58</v>
          </cell>
        </row>
        <row r="16">
          <cell r="B16">
            <v>43146904</v>
          </cell>
          <cell r="C16">
            <v>7345015</v>
          </cell>
          <cell r="D16">
            <v>2517750</v>
          </cell>
          <cell r="G16">
            <v>6967060.18</v>
          </cell>
          <cell r="H16">
            <v>1441014.2599999998</v>
          </cell>
          <cell r="I16">
            <v>57.234207526561406</v>
          </cell>
          <cell r="J16">
            <v>-1076735.7400000002</v>
          </cell>
          <cell r="K16">
            <v>94.85426755425279</v>
          </cell>
          <cell r="L16">
            <v>-377954.8200000003</v>
          </cell>
        </row>
        <row r="17">
          <cell r="B17">
            <v>239582622</v>
          </cell>
          <cell r="C17">
            <v>49225142</v>
          </cell>
          <cell r="D17">
            <v>17179643</v>
          </cell>
          <cell r="G17">
            <v>52326480.17</v>
          </cell>
          <cell r="H17">
            <v>12670564.910000004</v>
          </cell>
          <cell r="I17">
            <v>73.75336559671236</v>
          </cell>
          <cell r="J17">
            <v>-4509078.089999996</v>
          </cell>
          <cell r="K17">
            <v>106.30031330331155</v>
          </cell>
          <cell r="L17">
            <v>3101338.170000002</v>
          </cell>
        </row>
        <row r="18">
          <cell r="B18">
            <v>85000</v>
          </cell>
          <cell r="C18">
            <v>21250</v>
          </cell>
          <cell r="D18">
            <v>7150</v>
          </cell>
          <cell r="G18">
            <v>44640</v>
          </cell>
          <cell r="H18">
            <v>6240</v>
          </cell>
          <cell r="I18">
            <v>87.27272727272727</v>
          </cell>
          <cell r="J18">
            <v>-910</v>
          </cell>
          <cell r="K18">
            <v>210.0705882352941</v>
          </cell>
          <cell r="L18">
            <v>23390</v>
          </cell>
        </row>
        <row r="19">
          <cell r="B19">
            <v>5209740</v>
          </cell>
          <cell r="C19">
            <v>630685</v>
          </cell>
          <cell r="D19">
            <v>209575</v>
          </cell>
          <cell r="G19">
            <v>886408.3</v>
          </cell>
          <cell r="H19">
            <v>195115.94000000006</v>
          </cell>
          <cell r="I19">
            <v>93.10077060718123</v>
          </cell>
          <cell r="J19">
            <v>-14459.05999999994</v>
          </cell>
          <cell r="K19">
            <v>140.54691327683392</v>
          </cell>
          <cell r="L19">
            <v>255723.30000000005</v>
          </cell>
        </row>
        <row r="20">
          <cell r="B20">
            <v>123071439</v>
          </cell>
          <cell r="C20">
            <v>22189010</v>
          </cell>
          <cell r="D20">
            <v>7644534</v>
          </cell>
          <cell r="G20">
            <v>23136310.19</v>
          </cell>
          <cell r="H20">
            <v>5070215.6000000015</v>
          </cell>
          <cell r="I20">
            <v>66.32471776566108</v>
          </cell>
          <cell r="J20">
            <v>-2574318.3999999985</v>
          </cell>
          <cell r="K20">
            <v>104.26923143484095</v>
          </cell>
          <cell r="L20">
            <v>947300.1900000013</v>
          </cell>
        </row>
        <row r="21">
          <cell r="B21">
            <v>27632520</v>
          </cell>
          <cell r="C21">
            <v>4782420</v>
          </cell>
          <cell r="D21">
            <v>1551590</v>
          </cell>
          <cell r="G21">
            <v>5199572.1</v>
          </cell>
          <cell r="H21">
            <v>896839.6299999999</v>
          </cell>
          <cell r="I21">
            <v>57.801328314825426</v>
          </cell>
          <cell r="J21">
            <v>-654750.3700000001</v>
          </cell>
          <cell r="K21">
            <v>108.72261532864114</v>
          </cell>
          <cell r="L21">
            <v>417152.0999999996</v>
          </cell>
        </row>
        <row r="22">
          <cell r="B22">
            <v>52802178</v>
          </cell>
          <cell r="C22">
            <v>11172115</v>
          </cell>
          <cell r="D22">
            <v>4700425</v>
          </cell>
          <cell r="G22">
            <v>11638547.92</v>
          </cell>
          <cell r="H22">
            <v>3456959.46</v>
          </cell>
          <cell r="I22">
            <v>73.54567852906918</v>
          </cell>
          <cell r="J22">
            <v>-1243465.54</v>
          </cell>
          <cell r="K22">
            <v>104.17497421034423</v>
          </cell>
          <cell r="L22">
            <v>466432.9199999999</v>
          </cell>
        </row>
        <row r="23">
          <cell r="B23">
            <v>9303300</v>
          </cell>
          <cell r="C23">
            <v>1265447</v>
          </cell>
          <cell r="D23">
            <v>514407</v>
          </cell>
          <cell r="G23">
            <v>1153014.37</v>
          </cell>
          <cell r="H23">
            <v>323165.93000000017</v>
          </cell>
          <cell r="I23">
            <v>62.82300396378746</v>
          </cell>
          <cell r="J23">
            <v>-191241.06999999983</v>
          </cell>
          <cell r="K23">
            <v>91.11518459485069</v>
          </cell>
          <cell r="L23">
            <v>-112432.62999999989</v>
          </cell>
        </row>
        <row r="24">
          <cell r="B24">
            <v>44969480</v>
          </cell>
          <cell r="C24">
            <v>7354267</v>
          </cell>
          <cell r="D24">
            <v>2365252</v>
          </cell>
          <cell r="G24">
            <v>7994284.67</v>
          </cell>
          <cell r="H24">
            <v>1438518.7999999998</v>
          </cell>
          <cell r="I24">
            <v>60.81883875375647</v>
          </cell>
          <cell r="J24">
            <v>-926733.2000000002</v>
          </cell>
          <cell r="K24">
            <v>108.70267111596574</v>
          </cell>
          <cell r="L24">
            <v>640017.6699999999</v>
          </cell>
        </row>
        <row r="25">
          <cell r="B25">
            <v>119701400</v>
          </cell>
          <cell r="C25">
            <v>22983760</v>
          </cell>
          <cell r="D25">
            <v>8140000</v>
          </cell>
          <cell r="G25">
            <v>20396446.79</v>
          </cell>
          <cell r="H25">
            <v>4749809.559999999</v>
          </cell>
          <cell r="I25">
            <v>58.35146879606879</v>
          </cell>
          <cell r="J25">
            <v>-3390190.4400000013</v>
          </cell>
          <cell r="K25">
            <v>88.74286361326432</v>
          </cell>
          <cell r="L25">
            <v>-2587313.210000001</v>
          </cell>
        </row>
        <row r="26">
          <cell r="B26">
            <v>66036240</v>
          </cell>
          <cell r="C26">
            <v>10584926</v>
          </cell>
          <cell r="D26">
            <v>4002796</v>
          </cell>
          <cell r="G26">
            <v>10512190.93</v>
          </cell>
          <cell r="H26">
            <v>2409580.3199999994</v>
          </cell>
          <cell r="I26">
            <v>60.19742999643248</v>
          </cell>
          <cell r="J26">
            <v>-1593215.6800000006</v>
          </cell>
          <cell r="K26">
            <v>99.31284290508975</v>
          </cell>
          <cell r="L26">
            <v>-72735.0700000003</v>
          </cell>
        </row>
        <row r="27">
          <cell r="B27">
            <v>61439988</v>
          </cell>
          <cell r="C27">
            <v>12982802</v>
          </cell>
          <cell r="D27">
            <v>5426720</v>
          </cell>
          <cell r="G27">
            <v>9907529.06</v>
          </cell>
          <cell r="H27">
            <v>2284318.99</v>
          </cell>
          <cell r="I27">
            <v>42.093916583129406</v>
          </cell>
          <cell r="J27">
            <v>-3142401.01</v>
          </cell>
          <cell r="K27">
            <v>76.31271785551378</v>
          </cell>
          <cell r="L27">
            <v>-3075272.9399999995</v>
          </cell>
        </row>
        <row r="28">
          <cell r="B28">
            <v>88000</v>
          </cell>
          <cell r="C28">
            <v>27300</v>
          </cell>
          <cell r="D28">
            <v>13400</v>
          </cell>
          <cell r="G28">
            <v>63890.08</v>
          </cell>
          <cell r="H28">
            <v>21665.93</v>
          </cell>
          <cell r="I28">
            <v>161.68604477611942</v>
          </cell>
          <cell r="J28">
            <v>8265.93</v>
          </cell>
          <cell r="K28">
            <v>234.0295970695971</v>
          </cell>
          <cell r="L28">
            <v>36590.08</v>
          </cell>
        </row>
        <row r="29">
          <cell r="B29">
            <v>163427977</v>
          </cell>
          <cell r="C29">
            <v>36641310</v>
          </cell>
          <cell r="D29">
            <v>12091345</v>
          </cell>
          <cell r="G29">
            <v>33800380</v>
          </cell>
          <cell r="H29">
            <v>7317336.300000001</v>
          </cell>
          <cell r="I29">
            <v>60.517140979766936</v>
          </cell>
          <cell r="J29">
            <v>-4774008.699999999</v>
          </cell>
          <cell r="K29">
            <v>92.24664729508852</v>
          </cell>
          <cell r="L29">
            <v>-2840930</v>
          </cell>
        </row>
        <row r="30">
          <cell r="B30">
            <v>45381306</v>
          </cell>
          <cell r="C30">
            <v>7200716</v>
          </cell>
          <cell r="D30">
            <v>3255190</v>
          </cell>
          <cell r="G30">
            <v>7697948.16</v>
          </cell>
          <cell r="H30">
            <v>1257595.8100000005</v>
          </cell>
          <cell r="I30">
            <v>38.63356086741482</v>
          </cell>
          <cell r="J30">
            <v>-1997594.1899999995</v>
          </cell>
          <cell r="K30">
            <v>106.90531552695592</v>
          </cell>
          <cell r="L30">
            <v>497232.16000000015</v>
          </cell>
        </row>
        <row r="31">
          <cell r="B31">
            <v>39220529</v>
          </cell>
          <cell r="C31">
            <v>6347035</v>
          </cell>
          <cell r="D31">
            <v>2097139</v>
          </cell>
          <cell r="G31">
            <v>5517035.38</v>
          </cell>
          <cell r="H31">
            <v>1266191.6499999994</v>
          </cell>
          <cell r="I31">
            <v>60.37709708321668</v>
          </cell>
          <cell r="J31">
            <v>-830947.3500000006</v>
          </cell>
          <cell r="K31">
            <v>86.92303382603058</v>
          </cell>
          <cell r="L31">
            <v>-829999.6200000001</v>
          </cell>
        </row>
        <row r="32">
          <cell r="B32">
            <v>37871829</v>
          </cell>
          <cell r="C32">
            <v>6645973</v>
          </cell>
          <cell r="D32">
            <v>2244134</v>
          </cell>
          <cell r="G32">
            <v>7083676.3</v>
          </cell>
          <cell r="H32">
            <v>1306073.2699999996</v>
          </cell>
          <cell r="I32">
            <v>58.19943327804844</v>
          </cell>
          <cell r="J32">
            <v>-938060.7300000004</v>
          </cell>
          <cell r="K32">
            <v>106.58599275079811</v>
          </cell>
          <cell r="L32">
            <v>437703.2999999998</v>
          </cell>
        </row>
        <row r="33">
          <cell r="B33">
            <v>64693265</v>
          </cell>
          <cell r="C33">
            <v>10281274</v>
          </cell>
          <cell r="D33">
            <v>3081358</v>
          </cell>
          <cell r="G33">
            <v>11359090.17</v>
          </cell>
          <cell r="H33">
            <v>2119492.4000000004</v>
          </cell>
          <cell r="I33">
            <v>68.78436066176018</v>
          </cell>
          <cell r="J33">
            <v>-961865.5999999996</v>
          </cell>
          <cell r="K33">
            <v>110.4832938991802</v>
          </cell>
          <cell r="L33">
            <v>1077816.17</v>
          </cell>
        </row>
        <row r="34">
          <cell r="B34">
            <v>252000</v>
          </cell>
          <cell r="C34">
            <v>50600</v>
          </cell>
          <cell r="D34">
            <v>17300</v>
          </cell>
          <cell r="G34">
            <v>125400.26</v>
          </cell>
          <cell r="H34">
            <v>27767.54999999999</v>
          </cell>
          <cell r="I34">
            <v>160.5060693641618</v>
          </cell>
          <cell r="J34">
            <v>10467.549999999988</v>
          </cell>
          <cell r="K34">
            <v>247.82660079051385</v>
          </cell>
          <cell r="L34">
            <v>74800.26</v>
          </cell>
        </row>
        <row r="35">
          <cell r="B35">
            <v>7775400</v>
          </cell>
          <cell r="C35">
            <v>1217813</v>
          </cell>
          <cell r="D35">
            <v>325793</v>
          </cell>
          <cell r="G35">
            <v>1376031.73</v>
          </cell>
          <cell r="H35">
            <v>300042.3899999999</v>
          </cell>
          <cell r="I35">
            <v>92.09602109314807</v>
          </cell>
          <cell r="J35">
            <v>-25750.610000000102</v>
          </cell>
          <cell r="K35">
            <v>112.99203818648675</v>
          </cell>
          <cell r="L35">
            <v>158218.72999999998</v>
          </cell>
        </row>
        <row r="36">
          <cell r="B36">
            <v>15969215</v>
          </cell>
          <cell r="C36">
            <v>3462862</v>
          </cell>
          <cell r="D36">
            <v>1150052</v>
          </cell>
          <cell r="G36">
            <v>2622982.6</v>
          </cell>
          <cell r="H36">
            <v>292923.39000000013</v>
          </cell>
          <cell r="I36">
            <v>25.470447423246963</v>
          </cell>
          <cell r="J36">
            <v>-857128.6099999999</v>
          </cell>
          <cell r="K36">
            <v>75.74609095020246</v>
          </cell>
          <cell r="L36">
            <v>-839879.3999999999</v>
          </cell>
        </row>
        <row r="37">
          <cell r="B37">
            <v>41770180</v>
          </cell>
          <cell r="C37">
            <v>8902267</v>
          </cell>
          <cell r="D37">
            <v>2685874</v>
          </cell>
          <cell r="G37">
            <v>8125425.81</v>
          </cell>
          <cell r="H37">
            <v>1753083.2199999997</v>
          </cell>
          <cell r="I37">
            <v>65.27049370149157</v>
          </cell>
          <cell r="J37">
            <v>-932790.7800000003</v>
          </cell>
          <cell r="K37">
            <v>91.27367006628761</v>
          </cell>
          <cell r="L37">
            <v>-776841.1900000004</v>
          </cell>
        </row>
        <row r="38">
          <cell r="B38">
            <v>20200000</v>
          </cell>
          <cell r="C38">
            <v>3471551</v>
          </cell>
          <cell r="D38">
            <v>1015105</v>
          </cell>
          <cell r="G38">
            <v>3818351.77</v>
          </cell>
          <cell r="H38">
            <v>919576.81</v>
          </cell>
          <cell r="I38">
            <v>90.5893291826954</v>
          </cell>
          <cell r="J38">
            <v>-95528.18999999994</v>
          </cell>
          <cell r="K38">
            <v>109.98979332292684</v>
          </cell>
          <cell r="L38">
            <v>346800.77</v>
          </cell>
        </row>
        <row r="39">
          <cell r="B39">
            <v>19072094</v>
          </cell>
          <cell r="C39">
            <v>3207600</v>
          </cell>
          <cell r="D39">
            <v>993640</v>
          </cell>
          <cell r="G39">
            <v>3104024.49</v>
          </cell>
          <cell r="H39">
            <v>885215.6100000003</v>
          </cell>
          <cell r="I39">
            <v>89.08816170846588</v>
          </cell>
          <cell r="J39">
            <v>-108424.38999999966</v>
          </cell>
          <cell r="K39">
            <v>96.77093434343435</v>
          </cell>
          <cell r="L39">
            <v>-103575.50999999978</v>
          </cell>
        </row>
        <row r="40">
          <cell r="B40">
            <v>16826730</v>
          </cell>
          <cell r="C40">
            <v>2423178</v>
          </cell>
          <cell r="D40">
            <v>512876</v>
          </cell>
          <cell r="G40">
            <v>4082140.21</v>
          </cell>
          <cell r="H40">
            <v>1210557.83</v>
          </cell>
          <cell r="I40">
            <v>236.0332380536426</v>
          </cell>
          <cell r="J40">
            <v>697681.8300000001</v>
          </cell>
          <cell r="K40">
            <v>168.4622512254568</v>
          </cell>
          <cell r="L40">
            <v>1658962.21</v>
          </cell>
        </row>
        <row r="41">
          <cell r="B41">
            <v>16803480</v>
          </cell>
          <cell r="C41">
            <v>5745953</v>
          </cell>
          <cell r="D41">
            <v>1072056</v>
          </cell>
          <cell r="G41">
            <v>6692979.92</v>
          </cell>
          <cell r="H41">
            <v>331059.9399999995</v>
          </cell>
          <cell r="I41">
            <v>30.88084391113892</v>
          </cell>
          <cell r="J41">
            <v>-740996.0600000005</v>
          </cell>
          <cell r="K41">
            <v>116.48163359498416</v>
          </cell>
          <cell r="L41">
            <v>947026.9199999999</v>
          </cell>
        </row>
        <row r="42">
          <cell r="B42">
            <v>27766097</v>
          </cell>
          <cell r="C42">
            <v>6537277</v>
          </cell>
          <cell r="D42">
            <v>2552153</v>
          </cell>
          <cell r="G42">
            <v>5768914.55</v>
          </cell>
          <cell r="H42">
            <v>2135404.48</v>
          </cell>
          <cell r="I42">
            <v>83.67070782982054</v>
          </cell>
          <cell r="J42">
            <v>-416748.52</v>
          </cell>
          <cell r="K42">
            <v>88.24644496477661</v>
          </cell>
          <cell r="L42">
            <v>-768362.4500000002</v>
          </cell>
        </row>
        <row r="43">
          <cell r="B43">
            <v>50187500</v>
          </cell>
          <cell r="C43">
            <v>10188614</v>
          </cell>
          <cell r="D43">
            <v>3644410</v>
          </cell>
          <cell r="G43">
            <v>9108126.47</v>
          </cell>
          <cell r="H43">
            <v>2269786.880000001</v>
          </cell>
          <cell r="I43">
            <v>62.28132619546102</v>
          </cell>
          <cell r="J43">
            <v>-1374623.1199999992</v>
          </cell>
          <cell r="K43">
            <v>89.39514707299737</v>
          </cell>
          <cell r="L43">
            <v>-1080487.5299999993</v>
          </cell>
        </row>
        <row r="44">
          <cell r="B44">
            <v>26365464</v>
          </cell>
          <cell r="C44">
            <v>5747764</v>
          </cell>
          <cell r="D44">
            <v>2547409</v>
          </cell>
          <cell r="G44">
            <v>4458320.46</v>
          </cell>
          <cell r="H44">
            <v>1256075.38</v>
          </cell>
          <cell r="I44">
            <v>49.30795879263989</v>
          </cell>
          <cell r="J44">
            <v>-1291333.62</v>
          </cell>
          <cell r="K44">
            <v>77.56617112324027</v>
          </cell>
          <cell r="L44">
            <v>-1289443.54</v>
          </cell>
        </row>
        <row r="45">
          <cell r="B45">
            <v>23173800</v>
          </cell>
          <cell r="C45">
            <v>5358629</v>
          </cell>
          <cell r="D45">
            <v>1653500</v>
          </cell>
          <cell r="G45">
            <v>6046419.17</v>
          </cell>
          <cell r="H45">
            <v>836177</v>
          </cell>
          <cell r="I45">
            <v>50.570123979437554</v>
          </cell>
          <cell r="J45">
            <v>-817323</v>
          </cell>
          <cell r="K45">
            <v>112.83518918738355</v>
          </cell>
          <cell r="L45">
            <v>687790.1699999999</v>
          </cell>
        </row>
        <row r="46">
          <cell r="B46">
            <v>8305052</v>
          </cell>
          <cell r="C46">
            <v>2030290</v>
          </cell>
          <cell r="D46">
            <v>586945</v>
          </cell>
          <cell r="G46">
            <v>1824807.83</v>
          </cell>
          <cell r="H46">
            <v>260454.20999999996</v>
          </cell>
          <cell r="I46">
            <v>44.37455127822879</v>
          </cell>
          <cell r="J46">
            <v>-326490.79000000004</v>
          </cell>
          <cell r="K46">
            <v>89.87917144841377</v>
          </cell>
          <cell r="L46">
            <v>-205482.16999999993</v>
          </cell>
        </row>
        <row r="47">
          <cell r="B47">
            <v>9297400</v>
          </cell>
          <cell r="C47">
            <v>1290820</v>
          </cell>
          <cell r="D47">
            <v>537414</v>
          </cell>
          <cell r="G47">
            <v>1463603.43</v>
          </cell>
          <cell r="H47">
            <v>376015.6699999999</v>
          </cell>
          <cell r="I47">
            <v>69.96759853669609</v>
          </cell>
          <cell r="J47">
            <v>-161398.33000000007</v>
          </cell>
          <cell r="K47">
            <v>113.38555569328024</v>
          </cell>
          <cell r="L47">
            <v>172783.42999999993</v>
          </cell>
        </row>
        <row r="48">
          <cell r="B48">
            <v>10646930</v>
          </cell>
          <cell r="C48">
            <v>2581896</v>
          </cell>
          <cell r="D48">
            <v>1010152</v>
          </cell>
          <cell r="G48">
            <v>1722720.03</v>
          </cell>
          <cell r="H48">
            <v>150974.15000000014</v>
          </cell>
          <cell r="I48">
            <v>14.945686391750959</v>
          </cell>
          <cell r="J48">
            <v>-859177.8499999999</v>
          </cell>
          <cell r="K48">
            <v>66.72306049507803</v>
          </cell>
          <cell r="L48">
            <v>-859175.97</v>
          </cell>
        </row>
        <row r="49">
          <cell r="B49">
            <v>25550600</v>
          </cell>
          <cell r="C49">
            <v>3952410</v>
          </cell>
          <cell r="D49">
            <v>1362100</v>
          </cell>
          <cell r="G49">
            <v>4027464.32</v>
          </cell>
          <cell r="H49">
            <v>921586.5099999998</v>
          </cell>
          <cell r="I49">
            <v>67.65924014389543</v>
          </cell>
          <cell r="J49">
            <v>-440513.4900000002</v>
          </cell>
          <cell r="K49">
            <v>101.89895076674738</v>
          </cell>
          <cell r="L49">
            <v>75054.31999999983</v>
          </cell>
        </row>
        <row r="50">
          <cell r="B50">
            <v>10680400</v>
          </cell>
          <cell r="C50">
            <v>2261850</v>
          </cell>
          <cell r="D50">
            <v>765750</v>
          </cell>
          <cell r="G50">
            <v>1913487.85</v>
          </cell>
          <cell r="H50">
            <v>339048.2000000002</v>
          </cell>
          <cell r="I50">
            <v>44.27661769507022</v>
          </cell>
          <cell r="J50">
            <v>-426701.7999999998</v>
          </cell>
          <cell r="K50">
            <v>84.59835311802286</v>
          </cell>
          <cell r="L50">
            <v>-348362.1499999999</v>
          </cell>
        </row>
        <row r="51">
          <cell r="B51">
            <v>7754200</v>
          </cell>
          <cell r="C51">
            <v>1525130</v>
          </cell>
          <cell r="D51">
            <v>446450</v>
          </cell>
          <cell r="G51">
            <v>1715660.57</v>
          </cell>
          <cell r="H51">
            <v>377574.90000000014</v>
          </cell>
          <cell r="I51">
            <v>84.57271810953077</v>
          </cell>
          <cell r="J51">
            <v>-68875.09999999986</v>
          </cell>
          <cell r="K51">
            <v>112.49274291371883</v>
          </cell>
          <cell r="L51">
            <v>190530.57000000007</v>
          </cell>
        </row>
        <row r="52">
          <cell r="B52">
            <v>46904100</v>
          </cell>
          <cell r="C52">
            <v>8842050</v>
          </cell>
          <cell r="D52">
            <v>3947350</v>
          </cell>
          <cell r="G52">
            <v>9508881.11</v>
          </cell>
          <cell r="H52">
            <v>2115182.0699999994</v>
          </cell>
          <cell r="I52">
            <v>53.584862502691664</v>
          </cell>
          <cell r="J52">
            <v>-1832167.9300000006</v>
          </cell>
          <cell r="K52">
            <v>107.54158945041026</v>
          </cell>
          <cell r="L52">
            <v>666831.1099999994</v>
          </cell>
        </row>
        <row r="53">
          <cell r="B53">
            <v>60772900</v>
          </cell>
          <cell r="C53">
            <v>11903325</v>
          </cell>
          <cell r="D53">
            <v>4559200</v>
          </cell>
          <cell r="G53">
            <v>11868152.49</v>
          </cell>
          <cell r="H53">
            <v>2781879.8900000006</v>
          </cell>
          <cell r="I53">
            <v>61.016842647832966</v>
          </cell>
          <cell r="J53">
            <v>-1777320.1099999994</v>
          </cell>
          <cell r="K53">
            <v>99.7045152509908</v>
          </cell>
          <cell r="L53">
            <v>-35172.50999999978</v>
          </cell>
        </row>
        <row r="54">
          <cell r="B54">
            <v>33196000</v>
          </cell>
          <cell r="C54">
            <v>4702450</v>
          </cell>
          <cell r="D54">
            <v>1614050</v>
          </cell>
          <cell r="G54">
            <v>5811814.09</v>
          </cell>
          <cell r="H54">
            <v>1007682.2699999996</v>
          </cell>
          <cell r="I54">
            <v>62.43191165081624</v>
          </cell>
          <cell r="J54">
            <v>-606367.7300000004</v>
          </cell>
          <cell r="K54">
            <v>123.5911937394337</v>
          </cell>
          <cell r="L54">
            <v>1109364.0899999999</v>
          </cell>
        </row>
        <row r="55">
          <cell r="B55">
            <v>58788000</v>
          </cell>
          <cell r="C55">
            <v>8052829</v>
          </cell>
          <cell r="D55">
            <v>2384832</v>
          </cell>
          <cell r="G55">
            <v>12038793.73</v>
          </cell>
          <cell r="H55">
            <v>2073315.5199999996</v>
          </cell>
          <cell r="I55">
            <v>86.93759224968466</v>
          </cell>
          <cell r="J55">
            <v>-311516.48000000045</v>
          </cell>
          <cell r="K55">
            <v>149.49769490945357</v>
          </cell>
          <cell r="L55">
            <v>3985964.7300000004</v>
          </cell>
        </row>
        <row r="56">
          <cell r="B56">
            <v>66500000</v>
          </cell>
          <cell r="C56">
            <v>14551085</v>
          </cell>
          <cell r="D56">
            <v>4316790</v>
          </cell>
          <cell r="G56">
            <v>13166923.22</v>
          </cell>
          <cell r="H56">
            <v>2728975.540000001</v>
          </cell>
          <cell r="I56">
            <v>63.21770435902606</v>
          </cell>
          <cell r="J56">
            <v>-1587814.459999999</v>
          </cell>
          <cell r="K56">
            <v>90.48756996471397</v>
          </cell>
          <cell r="L56">
            <v>-1384161.7799999993</v>
          </cell>
        </row>
        <row r="57">
          <cell r="B57">
            <v>11259375</v>
          </cell>
          <cell r="C57">
            <v>1979252</v>
          </cell>
          <cell r="D57">
            <v>798212</v>
          </cell>
          <cell r="G57">
            <v>1745975.53</v>
          </cell>
          <cell r="H57">
            <v>562738.52</v>
          </cell>
          <cell r="I57">
            <v>70.49988223679925</v>
          </cell>
          <cell r="J57">
            <v>-235473.47999999998</v>
          </cell>
          <cell r="K57">
            <v>88.21390757720594</v>
          </cell>
          <cell r="L57">
            <v>-233276.46999999997</v>
          </cell>
        </row>
        <row r="58">
          <cell r="B58">
            <v>46365192</v>
          </cell>
          <cell r="C58">
            <v>10151989</v>
          </cell>
          <cell r="D58">
            <v>3266425</v>
          </cell>
          <cell r="G58">
            <v>10456782</v>
          </cell>
          <cell r="H58">
            <v>3125120.99</v>
          </cell>
          <cell r="I58">
            <v>95.67404700857972</v>
          </cell>
          <cell r="J58">
            <v>-141304.00999999978</v>
          </cell>
          <cell r="K58">
            <v>103.00229836734457</v>
          </cell>
          <cell r="L58">
            <v>304793</v>
          </cell>
        </row>
        <row r="59">
          <cell r="B59">
            <v>12324400</v>
          </cell>
          <cell r="C59">
            <v>2926072</v>
          </cell>
          <cell r="D59">
            <v>1027024</v>
          </cell>
          <cell r="G59">
            <v>2275512.3</v>
          </cell>
          <cell r="H59">
            <v>367844.56999999983</v>
          </cell>
          <cell r="I59">
            <v>35.8165505382542</v>
          </cell>
          <cell r="J59">
            <v>-659179.4300000002</v>
          </cell>
          <cell r="K59">
            <v>77.7667911110868</v>
          </cell>
          <cell r="L59">
            <v>-650559.7000000002</v>
          </cell>
        </row>
        <row r="60">
          <cell r="B60">
            <v>14084510</v>
          </cell>
          <cell r="C60">
            <v>1737900</v>
          </cell>
          <cell r="D60">
            <v>603300</v>
          </cell>
          <cell r="G60">
            <v>2801022.82</v>
          </cell>
          <cell r="H60">
            <v>1665534.5599999998</v>
          </cell>
          <cell r="I60">
            <v>276.07070445880987</v>
          </cell>
          <cell r="J60">
            <v>1062234.5599999998</v>
          </cell>
          <cell r="K60">
            <v>161.17284193566948</v>
          </cell>
          <cell r="L60">
            <v>1063122.8199999998</v>
          </cell>
        </row>
        <row r="61">
          <cell r="B61">
            <v>10990554</v>
          </cell>
          <cell r="C61">
            <v>1711148</v>
          </cell>
          <cell r="D61">
            <v>664980</v>
          </cell>
          <cell r="G61">
            <v>1428230.91</v>
          </cell>
          <cell r="H61">
            <v>174169.56999999983</v>
          </cell>
          <cell r="I61">
            <v>26.19170050227072</v>
          </cell>
          <cell r="J61">
            <v>-490810.43000000017</v>
          </cell>
          <cell r="K61">
            <v>83.46624079273096</v>
          </cell>
          <cell r="L61">
            <v>-282917.0900000001</v>
          </cell>
        </row>
        <row r="62">
          <cell r="B62">
            <v>10378820</v>
          </cell>
          <cell r="C62">
            <v>1541800</v>
          </cell>
          <cell r="D62">
            <v>506700</v>
          </cell>
          <cell r="G62">
            <v>1523180.29</v>
          </cell>
          <cell r="H62">
            <v>200269.96999999997</v>
          </cell>
          <cell r="I62">
            <v>39.52436747582395</v>
          </cell>
          <cell r="J62">
            <v>-306430.03</v>
          </cell>
          <cell r="K62">
            <v>98.79233947334285</v>
          </cell>
          <cell r="L62">
            <v>-18619.709999999963</v>
          </cell>
        </row>
        <row r="63">
          <cell r="B63">
            <v>8465282</v>
          </cell>
          <cell r="C63">
            <v>1076322</v>
          </cell>
          <cell r="D63">
            <v>269670</v>
          </cell>
          <cell r="G63">
            <v>1567785.8</v>
          </cell>
          <cell r="H63">
            <v>466407.80000000005</v>
          </cell>
          <cell r="I63">
            <v>172.95501909741537</v>
          </cell>
          <cell r="J63">
            <v>196737.80000000005</v>
          </cell>
          <cell r="K63">
            <v>145.66140987548337</v>
          </cell>
          <cell r="L63">
            <v>491463.80000000005</v>
          </cell>
        </row>
        <row r="64">
          <cell r="B64">
            <v>12015960</v>
          </cell>
          <cell r="C64">
            <v>1960220</v>
          </cell>
          <cell r="D64">
            <v>672850</v>
          </cell>
          <cell r="G64">
            <v>2942501.33</v>
          </cell>
          <cell r="H64">
            <v>514275.8999999999</v>
          </cell>
          <cell r="I64">
            <v>76.43247380545439</v>
          </cell>
          <cell r="J64">
            <v>-158574.1000000001</v>
          </cell>
          <cell r="K64">
            <v>150.1107697095224</v>
          </cell>
          <cell r="L64">
            <v>982281.3300000001</v>
          </cell>
        </row>
        <row r="65">
          <cell r="B65">
            <v>10633820</v>
          </cell>
          <cell r="C65">
            <v>1883500</v>
          </cell>
          <cell r="D65">
            <v>531520</v>
          </cell>
          <cell r="G65">
            <v>1886989.26</v>
          </cell>
          <cell r="H65">
            <v>270635.19999999995</v>
          </cell>
          <cell r="I65">
            <v>50.91721854304635</v>
          </cell>
          <cell r="J65">
            <v>-260884.80000000005</v>
          </cell>
          <cell r="K65">
            <v>100.1852540483143</v>
          </cell>
          <cell r="L65">
            <v>3489.2600000000093</v>
          </cell>
        </row>
        <row r="66">
          <cell r="B66">
            <v>28169400</v>
          </cell>
          <cell r="C66">
            <v>4803284</v>
          </cell>
          <cell r="D66">
            <v>1795385</v>
          </cell>
          <cell r="G66">
            <v>5520304.19</v>
          </cell>
          <cell r="H66">
            <v>1574861.5300000003</v>
          </cell>
          <cell r="I66">
            <v>87.71720438791681</v>
          </cell>
          <cell r="J66">
            <v>-220523.46999999974</v>
          </cell>
          <cell r="K66">
            <v>114.92770758506057</v>
          </cell>
          <cell r="L66">
            <v>717020.1900000004</v>
          </cell>
        </row>
        <row r="67">
          <cell r="B67">
            <v>44835300</v>
          </cell>
          <cell r="C67">
            <v>10767870</v>
          </cell>
          <cell r="D67">
            <v>4761012</v>
          </cell>
          <cell r="G67">
            <v>8588738.28</v>
          </cell>
          <cell r="H67">
            <v>1836805.9899999993</v>
          </cell>
          <cell r="I67">
            <v>38.58015879817147</v>
          </cell>
          <cell r="J67">
            <v>-2924206.0100000007</v>
          </cell>
          <cell r="K67">
            <v>79.76264832320598</v>
          </cell>
          <cell r="L67">
            <v>-2179131.7200000007</v>
          </cell>
        </row>
        <row r="68">
          <cell r="B68">
            <v>81405890</v>
          </cell>
          <cell r="C68">
            <v>15250622</v>
          </cell>
          <cell r="D68">
            <v>5892808</v>
          </cell>
          <cell r="G68">
            <v>13205608.13</v>
          </cell>
          <cell r="H68">
            <v>2921757.1400000006</v>
          </cell>
          <cell r="I68">
            <v>49.58174676656699</v>
          </cell>
          <cell r="J68">
            <v>-2971050.8599999994</v>
          </cell>
          <cell r="K68">
            <v>86.5906199104535</v>
          </cell>
          <cell r="L68">
            <v>-2045013.8699999992</v>
          </cell>
        </row>
        <row r="69">
          <cell r="B69">
            <v>14752300</v>
          </cell>
          <cell r="C69">
            <v>3050100</v>
          </cell>
          <cell r="D69">
            <v>1222150</v>
          </cell>
          <cell r="G69">
            <v>2768309.77</v>
          </cell>
          <cell r="H69">
            <v>657325.44</v>
          </cell>
          <cell r="I69">
            <v>53.78435052980402</v>
          </cell>
          <cell r="J69">
            <v>-564824.56</v>
          </cell>
          <cell r="K69">
            <v>90.76127897445986</v>
          </cell>
          <cell r="L69">
            <v>-281790.23</v>
          </cell>
        </row>
        <row r="70">
          <cell r="B70">
            <v>6781000</v>
          </cell>
          <cell r="C70">
            <v>1021540</v>
          </cell>
          <cell r="D70">
            <v>441780</v>
          </cell>
          <cell r="G70">
            <v>1258283.19</v>
          </cell>
          <cell r="H70">
            <v>305007.36</v>
          </cell>
          <cell r="I70">
            <v>69.04055412196115</v>
          </cell>
          <cell r="J70">
            <v>-136772.64</v>
          </cell>
          <cell r="K70">
            <v>123.1751267693874</v>
          </cell>
          <cell r="L70">
            <v>236743.18999999994</v>
          </cell>
        </row>
        <row r="71">
          <cell r="B71">
            <v>6901685</v>
          </cell>
          <cell r="C71">
            <v>1099070</v>
          </cell>
          <cell r="D71">
            <v>209284</v>
          </cell>
          <cell r="G71">
            <v>737990.78</v>
          </cell>
          <cell r="H71">
            <v>115720.46999999997</v>
          </cell>
          <cell r="I71">
            <v>55.29351025400889</v>
          </cell>
          <cell r="J71">
            <v>-93563.53000000003</v>
          </cell>
          <cell r="K71">
            <v>67.14684051061353</v>
          </cell>
          <cell r="L71">
            <v>-361079.22</v>
          </cell>
        </row>
        <row r="72">
          <cell r="B72">
            <v>9995794375</v>
          </cell>
          <cell r="C72">
            <v>2239971685</v>
          </cell>
          <cell r="D72">
            <v>761616622</v>
          </cell>
          <cell r="G72">
            <v>2096982597.8899996</v>
          </cell>
          <cell r="H72">
            <v>520576930.48999983</v>
          </cell>
          <cell r="I72">
            <v>68.351571571924</v>
          </cell>
          <cell r="J72">
            <v>-241039691.50999996</v>
          </cell>
          <cell r="K72">
            <v>93.6164779194519</v>
          </cell>
          <cell r="L72">
            <v>-142989087.11000007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18" sqref="O18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20.03.2018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20.03.2018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15" t="s">
        <v>10</v>
      </c>
      <c r="F8" s="20" t="str">
        <f>'[5]вспомогат'!H8</f>
        <v>за березень</v>
      </c>
      <c r="G8" s="21" t="str">
        <f>'[5]вспомогат'!I8</f>
        <v>за березень</v>
      </c>
      <c r="H8" s="22"/>
      <c r="I8" s="21" t="str">
        <f>'[5]вспомогат'!K8</f>
        <v>за 3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3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1818940000</v>
      </c>
      <c r="C10" s="32">
        <f>'[5]вспомогат'!C10</f>
        <v>414530900</v>
      </c>
      <c r="D10" s="32">
        <f>'[5]вспомогат'!D10</f>
        <v>141131860</v>
      </c>
      <c r="E10" s="32">
        <f>'[5]вспомогат'!G10</f>
        <v>429933048.4</v>
      </c>
      <c r="F10" s="32">
        <f>'[5]вспомогат'!H10</f>
        <v>144558704.69</v>
      </c>
      <c r="G10" s="33">
        <f>'[5]вспомогат'!I10</f>
        <v>102.42811558637432</v>
      </c>
      <c r="H10" s="34">
        <f>'[5]вспомогат'!J10</f>
        <v>3426844.6899999976</v>
      </c>
      <c r="I10" s="35">
        <f>'[5]вспомогат'!K10</f>
        <v>103.71556098713026</v>
      </c>
      <c r="J10" s="36">
        <f>'[5]вспомогат'!L10</f>
        <v>15402148.399999976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1075525000</v>
      </c>
      <c r="D12" s="37">
        <f>'[5]вспомогат'!D11</f>
        <v>354805000</v>
      </c>
      <c r="E12" s="32">
        <f>'[5]вспомогат'!G11</f>
        <v>952859064.66</v>
      </c>
      <c r="F12" s="37">
        <f>'[5]вспомогат'!H11</f>
        <v>205374807.63</v>
      </c>
      <c r="G12" s="38">
        <f>'[5]вспомогат'!I11</f>
        <v>57.8838538436606</v>
      </c>
      <c r="H12" s="34">
        <f>'[5]вспомогат'!J11</f>
        <v>-149430192.37</v>
      </c>
      <c r="I12" s="35">
        <f>'[5]вспомогат'!K11</f>
        <v>88.5947853057809</v>
      </c>
      <c r="J12" s="36">
        <f>'[5]вспомогат'!L11</f>
        <v>-122665935.34000003</v>
      </c>
    </row>
    <row r="13" spans="1:10" ht="12.75">
      <c r="A13" s="31" t="s">
        <v>15</v>
      </c>
      <c r="B13" s="32">
        <f>'[5]вспомогат'!B12</f>
        <v>390303510</v>
      </c>
      <c r="C13" s="32">
        <f>'[5]вспомогат'!C12</f>
        <v>82778481</v>
      </c>
      <c r="D13" s="37">
        <f>'[5]вспомогат'!D12</f>
        <v>26058853</v>
      </c>
      <c r="E13" s="32">
        <f>'[5]вспомогат'!G12</f>
        <v>80341160.32</v>
      </c>
      <c r="F13" s="37">
        <f>'[5]вспомогат'!H12</f>
        <v>20303697.82999999</v>
      </c>
      <c r="G13" s="38">
        <f>'[5]вспомогат'!I12</f>
        <v>77.91477940337586</v>
      </c>
      <c r="H13" s="34">
        <f>'[5]вспомогат'!J12</f>
        <v>-5755155.170000009</v>
      </c>
      <c r="I13" s="35">
        <f>'[5]вспомогат'!K12</f>
        <v>97.05561076918045</v>
      </c>
      <c r="J13" s="36">
        <f>'[5]вспомогат'!L12</f>
        <v>-2437320.680000007</v>
      </c>
    </row>
    <row r="14" spans="1:10" ht="12.75">
      <c r="A14" s="31" t="s">
        <v>16</v>
      </c>
      <c r="B14" s="32">
        <f>'[5]вспомогат'!B13</f>
        <v>507674718</v>
      </c>
      <c r="C14" s="32">
        <f>'[5]вспомогат'!C13</f>
        <v>133709325</v>
      </c>
      <c r="D14" s="37">
        <f>'[5]вспомогат'!D13</f>
        <v>52517300</v>
      </c>
      <c r="E14" s="32">
        <f>'[5]вспомогат'!G13</f>
        <v>117622030.63</v>
      </c>
      <c r="F14" s="37">
        <f>'[5]вспомогат'!H13</f>
        <v>32908362.439999998</v>
      </c>
      <c r="G14" s="38">
        <f>'[5]вспомогат'!I13</f>
        <v>62.661946520479916</v>
      </c>
      <c r="H14" s="34">
        <f>'[5]вспомогат'!J13</f>
        <v>-19608937.560000002</v>
      </c>
      <c r="I14" s="35">
        <f>'[5]вспомогат'!K13</f>
        <v>87.96845742060249</v>
      </c>
      <c r="J14" s="36">
        <f>'[5]вспомогат'!L13</f>
        <v>-16087294.370000005</v>
      </c>
    </row>
    <row r="15" spans="1:10" ht="12.75">
      <c r="A15" s="31" t="s">
        <v>17</v>
      </c>
      <c r="B15" s="32">
        <f>'[5]вспомогат'!B14</f>
        <v>529300000</v>
      </c>
      <c r="C15" s="32">
        <f>'[5]вспомогат'!C14</f>
        <v>119443000</v>
      </c>
      <c r="D15" s="37">
        <f>'[5]вспомогат'!D14</f>
        <v>42143000</v>
      </c>
      <c r="E15" s="32">
        <f>'[5]вспомогат'!G14</f>
        <v>105341008</v>
      </c>
      <c r="F15" s="37">
        <f>'[5]вспомогат'!H14</f>
        <v>25359096.83</v>
      </c>
      <c r="G15" s="38">
        <f>'[5]вспомогат'!I14</f>
        <v>60.17392409178274</v>
      </c>
      <c r="H15" s="34">
        <f>'[5]вспомогат'!J14</f>
        <v>-16783903.17</v>
      </c>
      <c r="I15" s="35">
        <f>'[5]вспомогат'!K14</f>
        <v>88.19353834046365</v>
      </c>
      <c r="J15" s="36">
        <f>'[5]вспомогат'!L14</f>
        <v>-14101992</v>
      </c>
    </row>
    <row r="16" spans="1:10" ht="12.75">
      <c r="A16" s="31" t="s">
        <v>18</v>
      </c>
      <c r="B16" s="32">
        <f>'[5]вспомогат'!B15</f>
        <v>74491400</v>
      </c>
      <c r="C16" s="32">
        <f>'[5]вспомогат'!C15</f>
        <v>17335600</v>
      </c>
      <c r="D16" s="37">
        <f>'[5]вспомогат'!D15</f>
        <v>5553900</v>
      </c>
      <c r="E16" s="32">
        <f>'[5]вспомогат'!G15</f>
        <v>16103140.42</v>
      </c>
      <c r="F16" s="37">
        <f>'[5]вспомогат'!H15</f>
        <v>3732727.8900000006</v>
      </c>
      <c r="G16" s="38">
        <f>'[5]вспомогат'!I15</f>
        <v>67.20913034084158</v>
      </c>
      <c r="H16" s="34">
        <f>'[5]вспомогат'!J15</f>
        <v>-1821172.1099999994</v>
      </c>
      <c r="I16" s="35">
        <f>'[5]вспомогат'!K15</f>
        <v>92.89058596183575</v>
      </c>
      <c r="J16" s="36">
        <f>'[5]вспомогат'!L15</f>
        <v>-1232459.58</v>
      </c>
    </row>
    <row r="17" spans="1:10" ht="18" customHeight="1">
      <c r="A17" s="39" t="s">
        <v>19</v>
      </c>
      <c r="B17" s="40">
        <f>SUM(B12:B16)</f>
        <v>6109269628</v>
      </c>
      <c r="C17" s="40">
        <f>SUM(C12:C16)</f>
        <v>1428791406</v>
      </c>
      <c r="D17" s="40">
        <f>SUM(D12:D16)</f>
        <v>481078053</v>
      </c>
      <c r="E17" s="40">
        <f>SUM(E12:E16)</f>
        <v>1272266404.0300002</v>
      </c>
      <c r="F17" s="40">
        <f>SUM(F12:F16)</f>
        <v>287678692.61999995</v>
      </c>
      <c r="G17" s="41">
        <f>F17/D17*100</f>
        <v>59.798756319486465</v>
      </c>
      <c r="H17" s="40">
        <f>SUM(H12:H16)</f>
        <v>-193399360.38000005</v>
      </c>
      <c r="I17" s="42">
        <f>E17/C17*100</f>
        <v>89.04493676874763</v>
      </c>
      <c r="J17" s="40">
        <f>SUM(J12:J16)</f>
        <v>-156525001.97000006</v>
      </c>
    </row>
    <row r="18" spans="1:10" ht="20.25" customHeight="1">
      <c r="A18" s="31" t="s">
        <v>20</v>
      </c>
      <c r="B18" s="43">
        <f>'[5]вспомогат'!B16</f>
        <v>43146904</v>
      </c>
      <c r="C18" s="43">
        <f>'[5]вспомогат'!C16</f>
        <v>7345015</v>
      </c>
      <c r="D18" s="44">
        <f>'[5]вспомогат'!D16</f>
        <v>2517750</v>
      </c>
      <c r="E18" s="43">
        <f>'[5]вспомогат'!G16</f>
        <v>6967060.18</v>
      </c>
      <c r="F18" s="44">
        <f>'[5]вспомогат'!H16</f>
        <v>1441014.2599999998</v>
      </c>
      <c r="G18" s="45">
        <f>'[5]вспомогат'!I16</f>
        <v>57.234207526561406</v>
      </c>
      <c r="H18" s="46">
        <f>'[5]вспомогат'!J16</f>
        <v>-1076735.7400000002</v>
      </c>
      <c r="I18" s="47">
        <f>'[5]вспомогат'!K16</f>
        <v>94.85426755425279</v>
      </c>
      <c r="J18" s="48">
        <f>'[5]вспомогат'!L16</f>
        <v>-377954.8200000003</v>
      </c>
    </row>
    <row r="19" spans="1:10" ht="12.75">
      <c r="A19" s="31" t="s">
        <v>21</v>
      </c>
      <c r="B19" s="32">
        <f>'[5]вспомогат'!B17</f>
        <v>239582622</v>
      </c>
      <c r="C19" s="32">
        <f>'[5]вспомогат'!C17</f>
        <v>49225142</v>
      </c>
      <c r="D19" s="37">
        <f>'[5]вспомогат'!D17</f>
        <v>17179643</v>
      </c>
      <c r="E19" s="32">
        <f>'[5]вспомогат'!G17</f>
        <v>52326480.17</v>
      </c>
      <c r="F19" s="37">
        <f>'[5]вспомогат'!H17</f>
        <v>12670564.910000004</v>
      </c>
      <c r="G19" s="38">
        <f>'[5]вспомогат'!I17</f>
        <v>73.75336559671236</v>
      </c>
      <c r="H19" s="34">
        <f>'[5]вспомогат'!J17</f>
        <v>-4509078.089999996</v>
      </c>
      <c r="I19" s="35">
        <f>'[5]вспомогат'!K17</f>
        <v>106.30031330331155</v>
      </c>
      <c r="J19" s="36">
        <f>'[5]вспомогат'!L17</f>
        <v>3101338.170000002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21250</v>
      </c>
      <c r="D20" s="37">
        <f>'[5]вспомогат'!D18</f>
        <v>7150</v>
      </c>
      <c r="E20" s="32">
        <f>'[5]вспомогат'!G18</f>
        <v>44640</v>
      </c>
      <c r="F20" s="37">
        <f>'[5]вспомогат'!H18</f>
        <v>6240</v>
      </c>
      <c r="G20" s="38">
        <f>'[5]вспомогат'!I18</f>
        <v>87.27272727272727</v>
      </c>
      <c r="H20" s="34">
        <f>'[5]вспомогат'!J18</f>
        <v>-910</v>
      </c>
      <c r="I20" s="35">
        <f>'[5]вспомогат'!K18</f>
        <v>210.0705882352941</v>
      </c>
      <c r="J20" s="36">
        <f>'[5]вспомогат'!L18</f>
        <v>23390</v>
      </c>
    </row>
    <row r="21" spans="1:10" ht="12.75">
      <c r="A21" s="31" t="s">
        <v>23</v>
      </c>
      <c r="B21" s="32">
        <f>'[5]вспомогат'!B19</f>
        <v>5209740</v>
      </c>
      <c r="C21" s="32">
        <f>'[5]вспомогат'!C19</f>
        <v>630685</v>
      </c>
      <c r="D21" s="37">
        <f>'[5]вспомогат'!D19</f>
        <v>209575</v>
      </c>
      <c r="E21" s="32">
        <f>'[5]вспомогат'!G19</f>
        <v>886408.3</v>
      </c>
      <c r="F21" s="37">
        <f>'[5]вспомогат'!H19</f>
        <v>195115.94000000006</v>
      </c>
      <c r="G21" s="38">
        <f>'[5]вспомогат'!I19</f>
        <v>93.10077060718123</v>
      </c>
      <c r="H21" s="34">
        <f>'[5]вспомогат'!J19</f>
        <v>-14459.05999999994</v>
      </c>
      <c r="I21" s="35">
        <f>'[5]вспомогат'!K19</f>
        <v>140.54691327683392</v>
      </c>
      <c r="J21" s="36">
        <f>'[5]вспомогат'!L19</f>
        <v>255723.30000000005</v>
      </c>
    </row>
    <row r="22" spans="1:10" ht="12.75">
      <c r="A22" s="31" t="s">
        <v>24</v>
      </c>
      <c r="B22" s="32">
        <f>'[5]вспомогат'!B20</f>
        <v>123071439</v>
      </c>
      <c r="C22" s="32">
        <f>'[5]вспомогат'!C20</f>
        <v>22189010</v>
      </c>
      <c r="D22" s="37">
        <f>'[5]вспомогат'!D20</f>
        <v>7644534</v>
      </c>
      <c r="E22" s="32">
        <f>'[5]вспомогат'!G20</f>
        <v>23136310.19</v>
      </c>
      <c r="F22" s="37">
        <f>'[5]вспомогат'!H20</f>
        <v>5070215.6000000015</v>
      </c>
      <c r="G22" s="38">
        <f>'[5]вспомогат'!I20</f>
        <v>66.32471776566108</v>
      </c>
      <c r="H22" s="34">
        <f>'[5]вспомогат'!J20</f>
        <v>-2574318.3999999985</v>
      </c>
      <c r="I22" s="35">
        <f>'[5]вспомогат'!K20</f>
        <v>104.26923143484095</v>
      </c>
      <c r="J22" s="36">
        <f>'[5]вспомогат'!L20</f>
        <v>947300.1900000013</v>
      </c>
    </row>
    <row r="23" spans="1:10" ht="12.75">
      <c r="A23" s="31" t="s">
        <v>25</v>
      </c>
      <c r="B23" s="32">
        <f>'[5]вспомогат'!B21</f>
        <v>27632520</v>
      </c>
      <c r="C23" s="32">
        <f>'[5]вспомогат'!C21</f>
        <v>4782420</v>
      </c>
      <c r="D23" s="37">
        <f>'[5]вспомогат'!D21</f>
        <v>1551590</v>
      </c>
      <c r="E23" s="32">
        <f>'[5]вспомогат'!G21</f>
        <v>5199572.1</v>
      </c>
      <c r="F23" s="37">
        <f>'[5]вспомогат'!H21</f>
        <v>896839.6299999999</v>
      </c>
      <c r="G23" s="38">
        <f>'[5]вспомогат'!I21</f>
        <v>57.801328314825426</v>
      </c>
      <c r="H23" s="34">
        <f>'[5]вспомогат'!J21</f>
        <v>-654750.3700000001</v>
      </c>
      <c r="I23" s="35">
        <f>'[5]вспомогат'!K21</f>
        <v>108.72261532864114</v>
      </c>
      <c r="J23" s="36">
        <f>'[5]вспомогат'!L21</f>
        <v>417152.0999999996</v>
      </c>
    </row>
    <row r="24" spans="1:10" ht="12.75">
      <c r="A24" s="31" t="s">
        <v>26</v>
      </c>
      <c r="B24" s="32">
        <f>'[5]вспомогат'!B22</f>
        <v>52802178</v>
      </c>
      <c r="C24" s="32">
        <f>'[5]вспомогат'!C22</f>
        <v>11172115</v>
      </c>
      <c r="D24" s="37">
        <f>'[5]вспомогат'!D22</f>
        <v>4700425</v>
      </c>
      <c r="E24" s="32">
        <f>'[5]вспомогат'!G22</f>
        <v>11638547.92</v>
      </c>
      <c r="F24" s="37">
        <f>'[5]вспомогат'!H22</f>
        <v>3456959.46</v>
      </c>
      <c r="G24" s="38">
        <f>'[5]вспомогат'!I22</f>
        <v>73.54567852906918</v>
      </c>
      <c r="H24" s="34">
        <f>'[5]вспомогат'!J22</f>
        <v>-1243465.54</v>
      </c>
      <c r="I24" s="35">
        <f>'[5]вспомогат'!K22</f>
        <v>104.17497421034423</v>
      </c>
      <c r="J24" s="36">
        <f>'[5]вспомогат'!L22</f>
        <v>466432.9199999999</v>
      </c>
    </row>
    <row r="25" spans="1:10" ht="12.75">
      <c r="A25" s="31" t="s">
        <v>27</v>
      </c>
      <c r="B25" s="32">
        <f>'[5]вспомогат'!B23</f>
        <v>9303300</v>
      </c>
      <c r="C25" s="32">
        <f>'[5]вспомогат'!C23</f>
        <v>1265447</v>
      </c>
      <c r="D25" s="37">
        <f>'[5]вспомогат'!D23</f>
        <v>514407</v>
      </c>
      <c r="E25" s="32">
        <f>'[5]вспомогат'!G23</f>
        <v>1153014.37</v>
      </c>
      <c r="F25" s="37">
        <f>'[5]вспомогат'!H23</f>
        <v>323165.93000000017</v>
      </c>
      <c r="G25" s="38">
        <f>'[5]вспомогат'!I23</f>
        <v>62.82300396378746</v>
      </c>
      <c r="H25" s="34">
        <f>'[5]вспомогат'!J23</f>
        <v>-191241.06999999983</v>
      </c>
      <c r="I25" s="35">
        <f>'[5]вспомогат'!K23</f>
        <v>91.11518459485069</v>
      </c>
      <c r="J25" s="36">
        <f>'[5]вспомогат'!L23</f>
        <v>-112432.62999999989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7354267</v>
      </c>
      <c r="D26" s="37">
        <f>'[5]вспомогат'!D24</f>
        <v>2365252</v>
      </c>
      <c r="E26" s="32">
        <f>'[5]вспомогат'!G24</f>
        <v>7994284.67</v>
      </c>
      <c r="F26" s="37">
        <f>'[5]вспомогат'!H24</f>
        <v>1438518.7999999998</v>
      </c>
      <c r="G26" s="38">
        <f>'[5]вспомогат'!I24</f>
        <v>60.81883875375647</v>
      </c>
      <c r="H26" s="34">
        <f>'[5]вспомогат'!J24</f>
        <v>-926733.2000000002</v>
      </c>
      <c r="I26" s="35">
        <f>'[5]вспомогат'!K24</f>
        <v>108.70267111596574</v>
      </c>
      <c r="J26" s="36">
        <f>'[5]вспомогат'!L24</f>
        <v>640017.6699999999</v>
      </c>
    </row>
    <row r="27" spans="1:10" ht="12.75">
      <c r="A27" s="31" t="s">
        <v>29</v>
      </c>
      <c r="B27" s="32">
        <f>'[5]вспомогат'!B25</f>
        <v>119701400</v>
      </c>
      <c r="C27" s="32">
        <f>'[5]вспомогат'!C25</f>
        <v>22983760</v>
      </c>
      <c r="D27" s="37">
        <f>'[5]вспомогат'!D25</f>
        <v>8140000</v>
      </c>
      <c r="E27" s="32">
        <f>'[5]вспомогат'!G25</f>
        <v>20396446.79</v>
      </c>
      <c r="F27" s="37">
        <f>'[5]вспомогат'!H25</f>
        <v>4749809.559999999</v>
      </c>
      <c r="G27" s="38">
        <f>'[5]вспомогат'!I25</f>
        <v>58.35146879606879</v>
      </c>
      <c r="H27" s="34">
        <f>'[5]вспомогат'!J25</f>
        <v>-3390190.4400000013</v>
      </c>
      <c r="I27" s="35">
        <f>'[5]вспомогат'!K25</f>
        <v>88.74286361326432</v>
      </c>
      <c r="J27" s="36">
        <f>'[5]вспомогат'!L25</f>
        <v>-2587313.210000001</v>
      </c>
    </row>
    <row r="28" spans="1:10" ht="12.75">
      <c r="A28" s="31" t="s">
        <v>30</v>
      </c>
      <c r="B28" s="32">
        <f>'[5]вспомогат'!B26</f>
        <v>66036240</v>
      </c>
      <c r="C28" s="32">
        <f>'[5]вспомогат'!C26</f>
        <v>10584926</v>
      </c>
      <c r="D28" s="37">
        <f>'[5]вспомогат'!D26</f>
        <v>4002796</v>
      </c>
      <c r="E28" s="32">
        <f>'[5]вспомогат'!G26</f>
        <v>10512190.93</v>
      </c>
      <c r="F28" s="37">
        <f>'[5]вспомогат'!H26</f>
        <v>2409580.3199999994</v>
      </c>
      <c r="G28" s="38">
        <f>'[5]вспомогат'!I26</f>
        <v>60.19742999643248</v>
      </c>
      <c r="H28" s="34">
        <f>'[5]вспомогат'!J26</f>
        <v>-1593215.6800000006</v>
      </c>
      <c r="I28" s="35">
        <f>'[5]вспомогат'!K26</f>
        <v>99.31284290508975</v>
      </c>
      <c r="J28" s="36">
        <f>'[5]вспомогат'!L26</f>
        <v>-72735.0700000003</v>
      </c>
    </row>
    <row r="29" spans="1:10" ht="12.75">
      <c r="A29" s="31" t="s">
        <v>31</v>
      </c>
      <c r="B29" s="32">
        <f>'[5]вспомогат'!B27</f>
        <v>61439988</v>
      </c>
      <c r="C29" s="32">
        <f>'[5]вспомогат'!C27</f>
        <v>12982802</v>
      </c>
      <c r="D29" s="37">
        <f>'[5]вспомогат'!D27</f>
        <v>5426720</v>
      </c>
      <c r="E29" s="32">
        <f>'[5]вспомогат'!G27</f>
        <v>9907529.06</v>
      </c>
      <c r="F29" s="37">
        <f>'[5]вспомогат'!H27</f>
        <v>2284318.99</v>
      </c>
      <c r="G29" s="38">
        <f>'[5]вспомогат'!I27</f>
        <v>42.093916583129406</v>
      </c>
      <c r="H29" s="34">
        <f>'[5]вспомогат'!J27</f>
        <v>-3142401.01</v>
      </c>
      <c r="I29" s="35">
        <f>'[5]вспомогат'!K27</f>
        <v>76.31271785551378</v>
      </c>
      <c r="J29" s="36">
        <f>'[5]вспомогат'!L27</f>
        <v>-3075272.9399999995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27300</v>
      </c>
      <c r="D30" s="37">
        <f>'[5]вспомогат'!D28</f>
        <v>13400</v>
      </c>
      <c r="E30" s="32">
        <f>'[5]вспомогат'!G28</f>
        <v>63890.08</v>
      </c>
      <c r="F30" s="37">
        <f>'[5]вспомогат'!H28</f>
        <v>21665.93</v>
      </c>
      <c r="G30" s="38">
        <f>'[5]вспомогат'!I28</f>
        <v>161.68604477611942</v>
      </c>
      <c r="H30" s="34">
        <f>'[5]вспомогат'!J28</f>
        <v>8265.93</v>
      </c>
      <c r="I30" s="35">
        <f>'[5]вспомогат'!K28</f>
        <v>234.0295970695971</v>
      </c>
      <c r="J30" s="36">
        <f>'[5]вспомогат'!L28</f>
        <v>36590.08</v>
      </c>
    </row>
    <row r="31" spans="1:10" ht="12.75">
      <c r="A31" s="31" t="s">
        <v>33</v>
      </c>
      <c r="B31" s="32">
        <f>'[5]вспомогат'!B29</f>
        <v>163427977</v>
      </c>
      <c r="C31" s="32">
        <f>'[5]вспомогат'!C29</f>
        <v>36641310</v>
      </c>
      <c r="D31" s="37">
        <f>'[5]вспомогат'!D29</f>
        <v>12091345</v>
      </c>
      <c r="E31" s="32">
        <f>'[5]вспомогат'!G29</f>
        <v>33800380</v>
      </c>
      <c r="F31" s="37">
        <f>'[5]вспомогат'!H29</f>
        <v>7317336.300000001</v>
      </c>
      <c r="G31" s="38">
        <f>'[5]вспомогат'!I29</f>
        <v>60.517140979766936</v>
      </c>
      <c r="H31" s="34">
        <f>'[5]вспомогат'!J29</f>
        <v>-4774008.699999999</v>
      </c>
      <c r="I31" s="35">
        <f>'[5]вспомогат'!K29</f>
        <v>92.24664729508852</v>
      </c>
      <c r="J31" s="36">
        <f>'[5]вспомогат'!L29</f>
        <v>-2840930</v>
      </c>
    </row>
    <row r="32" spans="1:10" ht="12.75">
      <c r="A32" s="31" t="s">
        <v>34</v>
      </c>
      <c r="B32" s="32">
        <f>'[5]вспомогат'!B30</f>
        <v>45381306</v>
      </c>
      <c r="C32" s="32">
        <f>'[5]вспомогат'!C30</f>
        <v>7200716</v>
      </c>
      <c r="D32" s="37">
        <f>'[5]вспомогат'!D30</f>
        <v>3255190</v>
      </c>
      <c r="E32" s="32">
        <f>'[5]вспомогат'!G30</f>
        <v>7697948.16</v>
      </c>
      <c r="F32" s="37">
        <f>'[5]вспомогат'!H30</f>
        <v>1257595.8100000005</v>
      </c>
      <c r="G32" s="38">
        <f>'[5]вспомогат'!I30</f>
        <v>38.63356086741482</v>
      </c>
      <c r="H32" s="34">
        <f>'[5]вспомогат'!J30</f>
        <v>-1997594.1899999995</v>
      </c>
      <c r="I32" s="35">
        <f>'[5]вспомогат'!K30</f>
        <v>106.90531552695592</v>
      </c>
      <c r="J32" s="36">
        <f>'[5]вспомогат'!L30</f>
        <v>497232.16000000015</v>
      </c>
    </row>
    <row r="33" spans="1:10" ht="12.75">
      <c r="A33" s="31" t="s">
        <v>35</v>
      </c>
      <c r="B33" s="32">
        <f>'[5]вспомогат'!B31</f>
        <v>39220529</v>
      </c>
      <c r="C33" s="32">
        <f>'[5]вспомогат'!C31</f>
        <v>6347035</v>
      </c>
      <c r="D33" s="37">
        <f>'[5]вспомогат'!D31</f>
        <v>2097139</v>
      </c>
      <c r="E33" s="32">
        <f>'[5]вспомогат'!G31</f>
        <v>5517035.38</v>
      </c>
      <c r="F33" s="37">
        <f>'[5]вспомогат'!H31</f>
        <v>1266191.6499999994</v>
      </c>
      <c r="G33" s="38">
        <f>'[5]вспомогат'!I31</f>
        <v>60.37709708321668</v>
      </c>
      <c r="H33" s="34">
        <f>'[5]вспомогат'!J31</f>
        <v>-830947.3500000006</v>
      </c>
      <c r="I33" s="35">
        <f>'[5]вспомогат'!K31</f>
        <v>86.92303382603058</v>
      </c>
      <c r="J33" s="36">
        <f>'[5]вспомогат'!L31</f>
        <v>-829999.6200000001</v>
      </c>
    </row>
    <row r="34" spans="1:10" ht="12.75">
      <c r="A34" s="31" t="s">
        <v>36</v>
      </c>
      <c r="B34" s="32">
        <f>'[5]вспомогат'!B32</f>
        <v>37871829</v>
      </c>
      <c r="C34" s="32">
        <f>'[5]вспомогат'!C32</f>
        <v>6645973</v>
      </c>
      <c r="D34" s="37">
        <f>'[5]вспомогат'!D32</f>
        <v>2244134</v>
      </c>
      <c r="E34" s="32">
        <f>'[5]вспомогат'!G32</f>
        <v>7083676.3</v>
      </c>
      <c r="F34" s="37">
        <f>'[5]вспомогат'!H32</f>
        <v>1306073.2699999996</v>
      </c>
      <c r="G34" s="38">
        <f>'[5]вспомогат'!I32</f>
        <v>58.19943327804844</v>
      </c>
      <c r="H34" s="34">
        <f>'[5]вспомогат'!J32</f>
        <v>-938060.7300000004</v>
      </c>
      <c r="I34" s="35">
        <f>'[5]вспомогат'!K32</f>
        <v>106.58599275079811</v>
      </c>
      <c r="J34" s="36">
        <f>'[5]вспомогат'!L32</f>
        <v>437703.2999999998</v>
      </c>
    </row>
    <row r="35" spans="1:10" ht="12.75">
      <c r="A35" s="31" t="s">
        <v>37</v>
      </c>
      <c r="B35" s="32">
        <f>'[5]вспомогат'!B33</f>
        <v>64693265</v>
      </c>
      <c r="C35" s="32">
        <f>'[5]вспомогат'!C33</f>
        <v>10281274</v>
      </c>
      <c r="D35" s="37">
        <f>'[5]вспомогат'!D33</f>
        <v>3081358</v>
      </c>
      <c r="E35" s="32">
        <f>'[5]вспомогат'!G33</f>
        <v>11359090.17</v>
      </c>
      <c r="F35" s="37">
        <f>'[5]вспомогат'!H33</f>
        <v>2119492.4000000004</v>
      </c>
      <c r="G35" s="38">
        <f>'[5]вспомогат'!I33</f>
        <v>68.78436066176018</v>
      </c>
      <c r="H35" s="34">
        <f>'[5]вспомогат'!J33</f>
        <v>-961865.5999999996</v>
      </c>
      <c r="I35" s="35">
        <f>'[5]вспомогат'!K33</f>
        <v>110.4832938991802</v>
      </c>
      <c r="J35" s="36">
        <f>'[5]вспомогат'!L33</f>
        <v>1077816.17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50600</v>
      </c>
      <c r="D36" s="37">
        <f>'[5]вспомогат'!D34</f>
        <v>17300</v>
      </c>
      <c r="E36" s="32">
        <f>'[5]вспомогат'!G34</f>
        <v>125400.26</v>
      </c>
      <c r="F36" s="37">
        <f>'[5]вспомогат'!H34</f>
        <v>27767.54999999999</v>
      </c>
      <c r="G36" s="38">
        <f>'[5]вспомогат'!I34</f>
        <v>160.5060693641618</v>
      </c>
      <c r="H36" s="34">
        <f>'[5]вспомогат'!J34</f>
        <v>10467.549999999988</v>
      </c>
      <c r="I36" s="35">
        <f>'[5]вспомогат'!K34</f>
        <v>247.82660079051385</v>
      </c>
      <c r="J36" s="36">
        <f>'[5]вспомогат'!L34</f>
        <v>74800.26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1217813</v>
      </c>
      <c r="D37" s="37">
        <f>'[5]вспомогат'!D35</f>
        <v>325793</v>
      </c>
      <c r="E37" s="32">
        <f>'[5]вспомогат'!G35</f>
        <v>1376031.73</v>
      </c>
      <c r="F37" s="37">
        <f>'[5]вспомогат'!H35</f>
        <v>300042.3899999999</v>
      </c>
      <c r="G37" s="38">
        <f>'[5]вспомогат'!I35</f>
        <v>92.09602109314807</v>
      </c>
      <c r="H37" s="34">
        <f>'[5]вспомогат'!J35</f>
        <v>-25750.610000000102</v>
      </c>
      <c r="I37" s="35">
        <f>'[5]вспомогат'!K35</f>
        <v>112.99203818648675</v>
      </c>
      <c r="J37" s="36">
        <f>'[5]вспомогат'!L35</f>
        <v>158218.72999999998</v>
      </c>
    </row>
    <row r="38" spans="1:10" ht="18.75" customHeight="1">
      <c r="A38" s="50" t="s">
        <v>40</v>
      </c>
      <c r="B38" s="40">
        <f>SUM(B18:B37)</f>
        <v>1151691117</v>
      </c>
      <c r="C38" s="40">
        <f>SUM(C18:C37)</f>
        <v>218948860</v>
      </c>
      <c r="D38" s="40">
        <f>SUM(D18:D37)</f>
        <v>77385501</v>
      </c>
      <c r="E38" s="40">
        <f>SUM(E18:E37)</f>
        <v>217185936.76</v>
      </c>
      <c r="F38" s="40">
        <f>SUM(F18:F37)</f>
        <v>48558508.70000001</v>
      </c>
      <c r="G38" s="41">
        <f>F38/D38*100</f>
        <v>62.74884580769208</v>
      </c>
      <c r="H38" s="40">
        <f>SUM(H18:H37)</f>
        <v>-28826992.299999993</v>
      </c>
      <c r="I38" s="42">
        <f>E38/C38*100</f>
        <v>99.19482419776014</v>
      </c>
      <c r="J38" s="40">
        <f>SUM(J18:J37)</f>
        <v>-1762923.2399999986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3462862</v>
      </c>
      <c r="D39" s="37">
        <f>'[5]вспомогат'!D36</f>
        <v>1150052</v>
      </c>
      <c r="E39" s="32">
        <f>'[5]вспомогат'!G36</f>
        <v>2622982.6</v>
      </c>
      <c r="F39" s="37">
        <f>'[5]вспомогат'!H36</f>
        <v>292923.39000000013</v>
      </c>
      <c r="G39" s="38">
        <f>'[5]вспомогат'!I36</f>
        <v>25.470447423246963</v>
      </c>
      <c r="H39" s="34">
        <f>'[5]вспомогат'!J36</f>
        <v>-857128.6099999999</v>
      </c>
      <c r="I39" s="35">
        <f>'[5]вспомогат'!K36</f>
        <v>75.74609095020246</v>
      </c>
      <c r="J39" s="36">
        <f>'[5]вспомогат'!L36</f>
        <v>-839879.3999999999</v>
      </c>
    </row>
    <row r="40" spans="1:10" ht="12.75" customHeight="1">
      <c r="A40" s="51" t="s">
        <v>42</v>
      </c>
      <c r="B40" s="32">
        <f>'[5]вспомогат'!B37</f>
        <v>41770180</v>
      </c>
      <c r="C40" s="32">
        <f>'[5]вспомогат'!C37</f>
        <v>8902267</v>
      </c>
      <c r="D40" s="37">
        <f>'[5]вспомогат'!D37</f>
        <v>2685874</v>
      </c>
      <c r="E40" s="32">
        <f>'[5]вспомогат'!G37</f>
        <v>8125425.81</v>
      </c>
      <c r="F40" s="37">
        <f>'[5]вспомогат'!H37</f>
        <v>1753083.2199999997</v>
      </c>
      <c r="G40" s="38">
        <f>'[5]вспомогат'!I37</f>
        <v>65.27049370149157</v>
      </c>
      <c r="H40" s="34">
        <f>'[5]вспомогат'!J37</f>
        <v>-932790.7800000003</v>
      </c>
      <c r="I40" s="35">
        <f>'[5]вспомогат'!K37</f>
        <v>91.27367006628761</v>
      </c>
      <c r="J40" s="36">
        <f>'[5]вспомогат'!L37</f>
        <v>-776841.1900000004</v>
      </c>
    </row>
    <row r="41" spans="1:10" ht="12.75" customHeight="1">
      <c r="A41" s="51" t="s">
        <v>43</v>
      </c>
      <c r="B41" s="32">
        <f>'[5]вспомогат'!B38</f>
        <v>20200000</v>
      </c>
      <c r="C41" s="32">
        <f>'[5]вспомогат'!C38</f>
        <v>3471551</v>
      </c>
      <c r="D41" s="37">
        <f>'[5]вспомогат'!D38</f>
        <v>1015105</v>
      </c>
      <c r="E41" s="32">
        <f>'[5]вспомогат'!G38</f>
        <v>3818351.77</v>
      </c>
      <c r="F41" s="37">
        <f>'[5]вспомогат'!H38</f>
        <v>919576.81</v>
      </c>
      <c r="G41" s="38">
        <f>'[5]вспомогат'!I38</f>
        <v>90.5893291826954</v>
      </c>
      <c r="H41" s="34">
        <f>'[5]вспомогат'!J38</f>
        <v>-95528.18999999994</v>
      </c>
      <c r="I41" s="35">
        <f>'[5]вспомогат'!K38</f>
        <v>109.98979332292684</v>
      </c>
      <c r="J41" s="36">
        <f>'[5]вспомогат'!L38</f>
        <v>346800.77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3207600</v>
      </c>
      <c r="D42" s="37">
        <f>'[5]вспомогат'!D39</f>
        <v>993640</v>
      </c>
      <c r="E42" s="32">
        <f>'[5]вспомогат'!G39</f>
        <v>3104024.49</v>
      </c>
      <c r="F42" s="37">
        <f>'[5]вспомогат'!H39</f>
        <v>885215.6100000003</v>
      </c>
      <c r="G42" s="38">
        <f>'[5]вспомогат'!I39</f>
        <v>89.08816170846588</v>
      </c>
      <c r="H42" s="34">
        <f>'[5]вспомогат'!J39</f>
        <v>-108424.38999999966</v>
      </c>
      <c r="I42" s="35">
        <f>'[5]вспомогат'!K39</f>
        <v>96.77093434343435</v>
      </c>
      <c r="J42" s="36">
        <f>'[5]вспомогат'!L39</f>
        <v>-103575.50999999978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2423178</v>
      </c>
      <c r="D43" s="37">
        <f>'[5]вспомогат'!D40</f>
        <v>512876</v>
      </c>
      <c r="E43" s="32">
        <f>'[5]вспомогат'!G40</f>
        <v>4082140.21</v>
      </c>
      <c r="F43" s="37">
        <f>'[5]вспомогат'!H40</f>
        <v>1210557.83</v>
      </c>
      <c r="G43" s="38">
        <f>'[5]вспомогат'!I40</f>
        <v>236.0332380536426</v>
      </c>
      <c r="H43" s="34">
        <f>'[5]вспомогат'!J40</f>
        <v>697681.8300000001</v>
      </c>
      <c r="I43" s="35">
        <f>'[5]вспомогат'!K40</f>
        <v>168.4622512254568</v>
      </c>
      <c r="J43" s="36">
        <f>'[5]вспомогат'!L40</f>
        <v>1658962.21</v>
      </c>
    </row>
    <row r="44" spans="1:10" ht="14.25" customHeight="1">
      <c r="A44" s="51" t="s">
        <v>46</v>
      </c>
      <c r="B44" s="32">
        <f>'[5]вспомогат'!B41</f>
        <v>16803480</v>
      </c>
      <c r="C44" s="32">
        <f>'[5]вспомогат'!C41</f>
        <v>5745953</v>
      </c>
      <c r="D44" s="37">
        <f>'[5]вспомогат'!D41</f>
        <v>1072056</v>
      </c>
      <c r="E44" s="32">
        <f>'[5]вспомогат'!G41</f>
        <v>6692979.92</v>
      </c>
      <c r="F44" s="37">
        <f>'[5]вспомогат'!H41</f>
        <v>331059.9399999995</v>
      </c>
      <c r="G44" s="38">
        <f>'[5]вспомогат'!I41</f>
        <v>30.88084391113892</v>
      </c>
      <c r="H44" s="34">
        <f>'[5]вспомогат'!J41</f>
        <v>-740996.0600000005</v>
      </c>
      <c r="I44" s="35">
        <f>'[5]вспомогат'!K41</f>
        <v>116.48163359498416</v>
      </c>
      <c r="J44" s="36">
        <f>'[5]вспомогат'!L41</f>
        <v>947026.9199999999</v>
      </c>
    </row>
    <row r="45" spans="1:10" ht="14.25" customHeight="1">
      <c r="A45" s="52" t="s">
        <v>47</v>
      </c>
      <c r="B45" s="32">
        <f>'[5]вспомогат'!B42</f>
        <v>27766097</v>
      </c>
      <c r="C45" s="32">
        <f>'[5]вспомогат'!C42</f>
        <v>6537277</v>
      </c>
      <c r="D45" s="37">
        <f>'[5]вспомогат'!D42</f>
        <v>2552153</v>
      </c>
      <c r="E45" s="32">
        <f>'[5]вспомогат'!G42</f>
        <v>5768914.55</v>
      </c>
      <c r="F45" s="37">
        <f>'[5]вспомогат'!H42</f>
        <v>2135404.48</v>
      </c>
      <c r="G45" s="38">
        <f>'[5]вспомогат'!I42</f>
        <v>83.67070782982054</v>
      </c>
      <c r="H45" s="34">
        <f>'[5]вспомогат'!J42</f>
        <v>-416748.52</v>
      </c>
      <c r="I45" s="35">
        <f>'[5]вспомогат'!K42</f>
        <v>88.24644496477661</v>
      </c>
      <c r="J45" s="36">
        <f>'[5]вспомогат'!L42</f>
        <v>-768362.4500000002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10188614</v>
      </c>
      <c r="D46" s="37">
        <f>'[5]вспомогат'!D43</f>
        <v>3644410</v>
      </c>
      <c r="E46" s="32">
        <f>'[5]вспомогат'!G43</f>
        <v>9108126.47</v>
      </c>
      <c r="F46" s="37">
        <f>'[5]вспомогат'!H43</f>
        <v>2269786.880000001</v>
      </c>
      <c r="G46" s="38">
        <f>'[5]вспомогат'!I43</f>
        <v>62.28132619546102</v>
      </c>
      <c r="H46" s="34">
        <f>'[5]вспомогат'!J43</f>
        <v>-1374623.1199999992</v>
      </c>
      <c r="I46" s="35">
        <f>'[5]вспомогат'!K43</f>
        <v>89.39514707299737</v>
      </c>
      <c r="J46" s="36">
        <f>'[5]вспомогат'!L43</f>
        <v>-1080487.5299999993</v>
      </c>
    </row>
    <row r="47" spans="1:10" ht="14.25" customHeight="1">
      <c r="A47" s="52" t="s">
        <v>49</v>
      </c>
      <c r="B47" s="32">
        <f>'[5]вспомогат'!B44</f>
        <v>26365464</v>
      </c>
      <c r="C47" s="32">
        <f>'[5]вспомогат'!C44</f>
        <v>5747764</v>
      </c>
      <c r="D47" s="37">
        <f>'[5]вспомогат'!D44</f>
        <v>2547409</v>
      </c>
      <c r="E47" s="32">
        <f>'[5]вспомогат'!G44</f>
        <v>4458320.46</v>
      </c>
      <c r="F47" s="37">
        <f>'[5]вспомогат'!H44</f>
        <v>1256075.38</v>
      </c>
      <c r="G47" s="38">
        <f>'[5]вспомогат'!I44</f>
        <v>49.30795879263989</v>
      </c>
      <c r="H47" s="34">
        <f>'[5]вспомогат'!J44</f>
        <v>-1291333.62</v>
      </c>
      <c r="I47" s="35">
        <f>'[5]вспомогат'!K44</f>
        <v>77.56617112324027</v>
      </c>
      <c r="J47" s="36">
        <f>'[5]вспомогат'!L44</f>
        <v>-1289443.54</v>
      </c>
    </row>
    <row r="48" spans="1:10" ht="14.25" customHeight="1">
      <c r="A48" s="52" t="s">
        <v>50</v>
      </c>
      <c r="B48" s="32">
        <f>'[5]вспомогат'!B45</f>
        <v>23173800</v>
      </c>
      <c r="C48" s="32">
        <f>'[5]вспомогат'!C45</f>
        <v>5358629</v>
      </c>
      <c r="D48" s="37">
        <f>'[5]вспомогат'!D45</f>
        <v>1653500</v>
      </c>
      <c r="E48" s="32">
        <f>'[5]вспомогат'!G45</f>
        <v>6046419.17</v>
      </c>
      <c r="F48" s="37">
        <f>'[5]вспомогат'!H45</f>
        <v>836177</v>
      </c>
      <c r="G48" s="38">
        <f>'[5]вспомогат'!I45</f>
        <v>50.570123979437554</v>
      </c>
      <c r="H48" s="34">
        <f>'[5]вспомогат'!J45</f>
        <v>-817323</v>
      </c>
      <c r="I48" s="35">
        <f>'[5]вспомогат'!K45</f>
        <v>112.83518918738355</v>
      </c>
      <c r="J48" s="36">
        <f>'[5]вспомогат'!L45</f>
        <v>687790.1699999999</v>
      </c>
    </row>
    <row r="49" spans="1:10" ht="14.25" customHeight="1">
      <c r="A49" s="52" t="s">
        <v>51</v>
      </c>
      <c r="B49" s="32">
        <f>'[5]вспомогат'!B46</f>
        <v>8305052</v>
      </c>
      <c r="C49" s="32">
        <f>'[5]вспомогат'!C46</f>
        <v>2030290</v>
      </c>
      <c r="D49" s="37">
        <f>'[5]вспомогат'!D46</f>
        <v>586945</v>
      </c>
      <c r="E49" s="32">
        <f>'[5]вспомогат'!G46</f>
        <v>1824807.83</v>
      </c>
      <c r="F49" s="37">
        <f>'[5]вспомогат'!H46</f>
        <v>260454.20999999996</v>
      </c>
      <c r="G49" s="38">
        <f>'[5]вспомогат'!I46</f>
        <v>44.37455127822879</v>
      </c>
      <c r="H49" s="34">
        <f>'[5]вспомогат'!J46</f>
        <v>-326490.79000000004</v>
      </c>
      <c r="I49" s="35">
        <f>'[5]вспомогат'!K46</f>
        <v>89.87917144841377</v>
      </c>
      <c r="J49" s="36">
        <f>'[5]вспомогат'!L46</f>
        <v>-205482.16999999993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1290820</v>
      </c>
      <c r="D50" s="37">
        <f>'[5]вспомогат'!D47</f>
        <v>537414</v>
      </c>
      <c r="E50" s="32">
        <f>'[5]вспомогат'!G47</f>
        <v>1463603.43</v>
      </c>
      <c r="F50" s="37">
        <f>'[5]вспомогат'!H47</f>
        <v>376015.6699999999</v>
      </c>
      <c r="G50" s="38">
        <f>'[5]вспомогат'!I47</f>
        <v>69.96759853669609</v>
      </c>
      <c r="H50" s="34">
        <f>'[5]вспомогат'!J47</f>
        <v>-161398.33000000007</v>
      </c>
      <c r="I50" s="35">
        <f>'[5]вспомогат'!K47</f>
        <v>113.38555569328024</v>
      </c>
      <c r="J50" s="36">
        <f>'[5]вспомогат'!L47</f>
        <v>172783.42999999993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2581896</v>
      </c>
      <c r="D51" s="37">
        <f>'[5]вспомогат'!D48</f>
        <v>1010152</v>
      </c>
      <c r="E51" s="32">
        <f>'[5]вспомогат'!G48</f>
        <v>1722720.03</v>
      </c>
      <c r="F51" s="37">
        <f>'[5]вспомогат'!H48</f>
        <v>150974.15000000014</v>
      </c>
      <c r="G51" s="38">
        <f>'[5]вспомогат'!I48</f>
        <v>14.945686391750959</v>
      </c>
      <c r="H51" s="34">
        <f>'[5]вспомогат'!J48</f>
        <v>-859177.8499999999</v>
      </c>
      <c r="I51" s="35">
        <f>'[5]вспомогат'!K48</f>
        <v>66.72306049507803</v>
      </c>
      <c r="J51" s="36">
        <f>'[5]вспомогат'!L48</f>
        <v>-859175.97</v>
      </c>
    </row>
    <row r="52" spans="1:10" ht="14.25" customHeight="1">
      <c r="A52" s="52" t="s">
        <v>54</v>
      </c>
      <c r="B52" s="32">
        <f>'[5]вспомогат'!B49</f>
        <v>25550600</v>
      </c>
      <c r="C52" s="32">
        <f>'[5]вспомогат'!C49</f>
        <v>3952410</v>
      </c>
      <c r="D52" s="37">
        <f>'[5]вспомогат'!D49</f>
        <v>1362100</v>
      </c>
      <c r="E52" s="32">
        <f>'[5]вспомогат'!G49</f>
        <v>4027464.32</v>
      </c>
      <c r="F52" s="37">
        <f>'[5]вспомогат'!H49</f>
        <v>921586.5099999998</v>
      </c>
      <c r="G52" s="38">
        <f>'[5]вспомогат'!I49</f>
        <v>67.65924014389543</v>
      </c>
      <c r="H52" s="34">
        <f>'[5]вспомогат'!J49</f>
        <v>-440513.4900000002</v>
      </c>
      <c r="I52" s="35">
        <f>'[5]вспомогат'!K49</f>
        <v>101.89895076674738</v>
      </c>
      <c r="J52" s="36">
        <f>'[5]вспомогат'!L49</f>
        <v>75054.31999999983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2261850</v>
      </c>
      <c r="D53" s="37">
        <f>'[5]вспомогат'!D50</f>
        <v>765750</v>
      </c>
      <c r="E53" s="32">
        <f>'[5]вспомогат'!G50</f>
        <v>1913487.85</v>
      </c>
      <c r="F53" s="37">
        <f>'[5]вспомогат'!H50</f>
        <v>339048.2000000002</v>
      </c>
      <c r="G53" s="38">
        <f>'[5]вспомогат'!I50</f>
        <v>44.27661769507022</v>
      </c>
      <c r="H53" s="34">
        <f>'[5]вспомогат'!J50</f>
        <v>-426701.7999999998</v>
      </c>
      <c r="I53" s="35">
        <f>'[5]вспомогат'!K50</f>
        <v>84.59835311802286</v>
      </c>
      <c r="J53" s="36">
        <f>'[5]вспомогат'!L50</f>
        <v>-348362.1499999999</v>
      </c>
    </row>
    <row r="54" spans="1:10" ht="14.25" customHeight="1">
      <c r="A54" s="52" t="s">
        <v>56</v>
      </c>
      <c r="B54" s="32">
        <f>'[5]вспомогат'!B51</f>
        <v>7754200</v>
      </c>
      <c r="C54" s="32">
        <f>'[5]вспомогат'!C51</f>
        <v>1525130</v>
      </c>
      <c r="D54" s="37">
        <f>'[5]вспомогат'!D51</f>
        <v>446450</v>
      </c>
      <c r="E54" s="32">
        <f>'[5]вспомогат'!G51</f>
        <v>1715660.57</v>
      </c>
      <c r="F54" s="37">
        <f>'[5]вспомогат'!H51</f>
        <v>377574.90000000014</v>
      </c>
      <c r="G54" s="38">
        <f>'[5]вспомогат'!I51</f>
        <v>84.57271810953077</v>
      </c>
      <c r="H54" s="34">
        <f>'[5]вспомогат'!J51</f>
        <v>-68875.09999999986</v>
      </c>
      <c r="I54" s="35">
        <f>'[5]вспомогат'!K51</f>
        <v>112.49274291371883</v>
      </c>
      <c r="J54" s="36">
        <f>'[5]вспомогат'!L51</f>
        <v>190530.57000000007</v>
      </c>
    </row>
    <row r="55" spans="1:10" ht="14.25" customHeight="1">
      <c r="A55" s="52" t="s">
        <v>57</v>
      </c>
      <c r="B55" s="32">
        <f>'[5]вспомогат'!B52</f>
        <v>46904100</v>
      </c>
      <c r="C55" s="32">
        <f>'[5]вспомогат'!C52</f>
        <v>8842050</v>
      </c>
      <c r="D55" s="37">
        <f>'[5]вспомогат'!D52</f>
        <v>3947350</v>
      </c>
      <c r="E55" s="32">
        <f>'[5]вспомогат'!G52</f>
        <v>9508881.11</v>
      </c>
      <c r="F55" s="37">
        <f>'[5]вспомогат'!H52</f>
        <v>2115182.0699999994</v>
      </c>
      <c r="G55" s="38">
        <f>'[5]вспомогат'!I52</f>
        <v>53.584862502691664</v>
      </c>
      <c r="H55" s="34">
        <f>'[5]вспомогат'!J52</f>
        <v>-1832167.9300000006</v>
      </c>
      <c r="I55" s="35">
        <f>'[5]вспомогат'!K52</f>
        <v>107.54158945041026</v>
      </c>
      <c r="J55" s="36">
        <f>'[5]вспомогат'!L52</f>
        <v>666831.1099999994</v>
      </c>
    </row>
    <row r="56" spans="1:10" ht="14.25" customHeight="1">
      <c r="A56" s="52" t="s">
        <v>58</v>
      </c>
      <c r="B56" s="32">
        <f>'[5]вспомогат'!B53</f>
        <v>60772900</v>
      </c>
      <c r="C56" s="32">
        <f>'[5]вспомогат'!C53</f>
        <v>11903325</v>
      </c>
      <c r="D56" s="37">
        <f>'[5]вспомогат'!D53</f>
        <v>4559200</v>
      </c>
      <c r="E56" s="32">
        <f>'[5]вспомогат'!G53</f>
        <v>11868152.49</v>
      </c>
      <c r="F56" s="37">
        <f>'[5]вспомогат'!H53</f>
        <v>2781879.8900000006</v>
      </c>
      <c r="G56" s="38">
        <f>'[5]вспомогат'!I53</f>
        <v>61.016842647832966</v>
      </c>
      <c r="H56" s="34">
        <f>'[5]вспомогат'!J53</f>
        <v>-1777320.1099999994</v>
      </c>
      <c r="I56" s="35">
        <f>'[5]вспомогат'!K53</f>
        <v>99.7045152509908</v>
      </c>
      <c r="J56" s="36">
        <f>'[5]вспомогат'!L53</f>
        <v>-35172.50999999978</v>
      </c>
    </row>
    <row r="57" spans="1:10" ht="14.25" customHeight="1">
      <c r="A57" s="52" t="s">
        <v>59</v>
      </c>
      <c r="B57" s="32">
        <f>'[5]вспомогат'!B54</f>
        <v>33196000</v>
      </c>
      <c r="C57" s="32">
        <f>'[5]вспомогат'!C54</f>
        <v>4702450</v>
      </c>
      <c r="D57" s="37">
        <f>'[5]вспомогат'!D54</f>
        <v>1614050</v>
      </c>
      <c r="E57" s="32">
        <f>'[5]вспомогат'!G54</f>
        <v>5811814.09</v>
      </c>
      <c r="F57" s="37">
        <f>'[5]вспомогат'!H54</f>
        <v>1007682.2699999996</v>
      </c>
      <c r="G57" s="38">
        <f>'[5]вспомогат'!I54</f>
        <v>62.43191165081624</v>
      </c>
      <c r="H57" s="34">
        <f>'[5]вспомогат'!J54</f>
        <v>-606367.7300000004</v>
      </c>
      <c r="I57" s="35">
        <f>'[5]вспомогат'!K54</f>
        <v>123.5911937394337</v>
      </c>
      <c r="J57" s="36">
        <f>'[5]вспомогат'!L54</f>
        <v>1109364.0899999999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8052829</v>
      </c>
      <c r="D58" s="37">
        <f>'[5]вспомогат'!D55</f>
        <v>2384832</v>
      </c>
      <c r="E58" s="32">
        <f>'[5]вспомогат'!G55</f>
        <v>12038793.73</v>
      </c>
      <c r="F58" s="37">
        <f>'[5]вспомогат'!H55</f>
        <v>2073315.5199999996</v>
      </c>
      <c r="G58" s="38">
        <f>'[5]вспомогат'!I55</f>
        <v>86.93759224968466</v>
      </c>
      <c r="H58" s="34">
        <f>'[5]вспомогат'!J55</f>
        <v>-311516.48000000045</v>
      </c>
      <c r="I58" s="35">
        <f>'[5]вспомогат'!K55</f>
        <v>149.49769490945357</v>
      </c>
      <c r="J58" s="36">
        <f>'[5]вспомогат'!L55</f>
        <v>3985964.7300000004</v>
      </c>
    </row>
    <row r="59" spans="1:10" ht="14.25" customHeight="1">
      <c r="A59" s="52" t="s">
        <v>61</v>
      </c>
      <c r="B59" s="32">
        <f>'[5]вспомогат'!B56</f>
        <v>66500000</v>
      </c>
      <c r="C59" s="32">
        <f>'[5]вспомогат'!C56</f>
        <v>14551085</v>
      </c>
      <c r="D59" s="37">
        <f>'[5]вспомогат'!D56</f>
        <v>4316790</v>
      </c>
      <c r="E59" s="32">
        <f>'[5]вспомогат'!G56</f>
        <v>13166923.22</v>
      </c>
      <c r="F59" s="37">
        <f>'[5]вспомогат'!H56</f>
        <v>2728975.540000001</v>
      </c>
      <c r="G59" s="38">
        <f>'[5]вспомогат'!I56</f>
        <v>63.21770435902606</v>
      </c>
      <c r="H59" s="34">
        <f>'[5]вспомогат'!J56</f>
        <v>-1587814.459999999</v>
      </c>
      <c r="I59" s="35">
        <f>'[5]вспомогат'!K56</f>
        <v>90.48756996471397</v>
      </c>
      <c r="J59" s="36">
        <f>'[5]вспомогат'!L56</f>
        <v>-1384161.7799999993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1979252</v>
      </c>
      <c r="D60" s="37">
        <f>'[5]вспомогат'!D57</f>
        <v>798212</v>
      </c>
      <c r="E60" s="32">
        <f>'[5]вспомогат'!G57</f>
        <v>1745975.53</v>
      </c>
      <c r="F60" s="37">
        <f>'[5]вспомогат'!H57</f>
        <v>562738.52</v>
      </c>
      <c r="G60" s="38">
        <f>'[5]вспомогат'!I57</f>
        <v>70.49988223679925</v>
      </c>
      <c r="H60" s="34">
        <f>'[5]вспомогат'!J57</f>
        <v>-235473.47999999998</v>
      </c>
      <c r="I60" s="35">
        <f>'[5]вспомогат'!K57</f>
        <v>88.21390757720594</v>
      </c>
      <c r="J60" s="36">
        <f>'[5]вспомогат'!L57</f>
        <v>-233276.46999999997</v>
      </c>
    </row>
    <row r="61" spans="1:10" ht="14.25" customHeight="1">
      <c r="A61" s="52" t="s">
        <v>63</v>
      </c>
      <c r="B61" s="32">
        <f>'[5]вспомогат'!B58</f>
        <v>46365192</v>
      </c>
      <c r="C61" s="32">
        <f>'[5]вспомогат'!C58</f>
        <v>10151989</v>
      </c>
      <c r="D61" s="37">
        <f>'[5]вспомогат'!D58</f>
        <v>3266425</v>
      </c>
      <c r="E61" s="32">
        <f>'[5]вспомогат'!G58</f>
        <v>10456782</v>
      </c>
      <c r="F61" s="37">
        <f>'[5]вспомогат'!H58</f>
        <v>3125120.99</v>
      </c>
      <c r="G61" s="38">
        <f>'[5]вспомогат'!I58</f>
        <v>95.67404700857972</v>
      </c>
      <c r="H61" s="34">
        <f>'[5]вспомогат'!J58</f>
        <v>-141304.00999999978</v>
      </c>
      <c r="I61" s="35">
        <f>'[5]вспомогат'!K58</f>
        <v>103.00229836734457</v>
      </c>
      <c r="J61" s="36">
        <f>'[5]вспомогат'!L58</f>
        <v>304793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2926072</v>
      </c>
      <c r="D62" s="37">
        <f>'[5]вспомогат'!D59</f>
        <v>1027024</v>
      </c>
      <c r="E62" s="32">
        <f>'[5]вспомогат'!G59</f>
        <v>2275512.3</v>
      </c>
      <c r="F62" s="37">
        <f>'[5]вспомогат'!H59</f>
        <v>367844.56999999983</v>
      </c>
      <c r="G62" s="38">
        <f>'[5]вспомогат'!I59</f>
        <v>35.8165505382542</v>
      </c>
      <c r="H62" s="34">
        <f>'[5]вспомогат'!J59</f>
        <v>-659179.4300000002</v>
      </c>
      <c r="I62" s="35">
        <f>'[5]вспомогат'!K59</f>
        <v>77.7667911110868</v>
      </c>
      <c r="J62" s="36">
        <f>'[5]вспомогат'!L59</f>
        <v>-650559.7000000002</v>
      </c>
    </row>
    <row r="63" spans="1:10" ht="14.25" customHeight="1">
      <c r="A63" s="52" t="s">
        <v>65</v>
      </c>
      <c r="B63" s="32">
        <f>'[5]вспомогат'!B60</f>
        <v>14084510</v>
      </c>
      <c r="C63" s="32">
        <f>'[5]вспомогат'!C60</f>
        <v>1737900</v>
      </c>
      <c r="D63" s="37">
        <f>'[5]вспомогат'!D60</f>
        <v>603300</v>
      </c>
      <c r="E63" s="32">
        <f>'[5]вспомогат'!G60</f>
        <v>2801022.82</v>
      </c>
      <c r="F63" s="37">
        <f>'[5]вспомогат'!H60</f>
        <v>1665534.5599999998</v>
      </c>
      <c r="G63" s="38">
        <f>'[5]вспомогат'!I60</f>
        <v>276.07070445880987</v>
      </c>
      <c r="H63" s="34">
        <f>'[5]вспомогат'!J60</f>
        <v>1062234.5599999998</v>
      </c>
      <c r="I63" s="35">
        <f>'[5]вспомогат'!K60</f>
        <v>161.17284193566948</v>
      </c>
      <c r="J63" s="36">
        <f>'[5]вспомогат'!L60</f>
        <v>1063122.8199999998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1711148</v>
      </c>
      <c r="D64" s="37">
        <f>'[5]вспомогат'!D61</f>
        <v>664980</v>
      </c>
      <c r="E64" s="32">
        <f>'[5]вспомогат'!G61</f>
        <v>1428230.91</v>
      </c>
      <c r="F64" s="37">
        <f>'[5]вспомогат'!H61</f>
        <v>174169.56999999983</v>
      </c>
      <c r="G64" s="38">
        <f>'[5]вспомогат'!I61</f>
        <v>26.19170050227072</v>
      </c>
      <c r="H64" s="34">
        <f>'[5]вспомогат'!J61</f>
        <v>-490810.43000000017</v>
      </c>
      <c r="I64" s="35">
        <f>'[5]вспомогат'!K61</f>
        <v>83.46624079273096</v>
      </c>
      <c r="J64" s="36">
        <f>'[5]вспомогат'!L61</f>
        <v>-282917.0900000001</v>
      </c>
    </row>
    <row r="65" spans="1:10" ht="14.25" customHeight="1">
      <c r="A65" s="52" t="s">
        <v>67</v>
      </c>
      <c r="B65" s="32">
        <f>'[5]вспомогат'!B62</f>
        <v>10378820</v>
      </c>
      <c r="C65" s="32">
        <f>'[5]вспомогат'!C62</f>
        <v>1541800</v>
      </c>
      <c r="D65" s="37">
        <f>'[5]вспомогат'!D62</f>
        <v>506700</v>
      </c>
      <c r="E65" s="32">
        <f>'[5]вспомогат'!G62</f>
        <v>1523180.29</v>
      </c>
      <c r="F65" s="37">
        <f>'[5]вспомогат'!H62</f>
        <v>200269.96999999997</v>
      </c>
      <c r="G65" s="38">
        <f>'[5]вспомогат'!I62</f>
        <v>39.52436747582395</v>
      </c>
      <c r="H65" s="34">
        <f>'[5]вспомогат'!J62</f>
        <v>-306430.03</v>
      </c>
      <c r="I65" s="35">
        <f>'[5]вспомогат'!K62</f>
        <v>98.79233947334285</v>
      </c>
      <c r="J65" s="36">
        <f>'[5]вспомогат'!L62</f>
        <v>-18619.709999999963</v>
      </c>
    </row>
    <row r="66" spans="1:10" ht="14.25" customHeight="1">
      <c r="A66" s="52" t="s">
        <v>68</v>
      </c>
      <c r="B66" s="32">
        <f>'[5]вспомогат'!B63</f>
        <v>8465282</v>
      </c>
      <c r="C66" s="32">
        <f>'[5]вспомогат'!C63</f>
        <v>1076322</v>
      </c>
      <c r="D66" s="37">
        <f>'[5]вспомогат'!D63</f>
        <v>269670</v>
      </c>
      <c r="E66" s="32">
        <f>'[5]вспомогат'!G63</f>
        <v>1567785.8</v>
      </c>
      <c r="F66" s="37">
        <f>'[5]вспомогат'!H63</f>
        <v>466407.80000000005</v>
      </c>
      <c r="G66" s="38">
        <f>'[5]вспомогат'!I63</f>
        <v>172.95501909741537</v>
      </c>
      <c r="H66" s="34">
        <f>'[5]вспомогат'!J63</f>
        <v>196737.80000000005</v>
      </c>
      <c r="I66" s="35">
        <f>'[5]вспомогат'!K63</f>
        <v>145.66140987548337</v>
      </c>
      <c r="J66" s="36">
        <f>'[5]вспомогат'!L63</f>
        <v>491463.80000000005</v>
      </c>
    </row>
    <row r="67" spans="1:10" ht="14.25" customHeight="1">
      <c r="A67" s="52" t="s">
        <v>69</v>
      </c>
      <c r="B67" s="32">
        <f>'[5]вспомогат'!B64</f>
        <v>12015960</v>
      </c>
      <c r="C67" s="32">
        <f>'[5]вспомогат'!C64</f>
        <v>1960220</v>
      </c>
      <c r="D67" s="37">
        <f>'[5]вспомогат'!D64</f>
        <v>672850</v>
      </c>
      <c r="E67" s="32">
        <f>'[5]вспомогат'!G64</f>
        <v>2942501.33</v>
      </c>
      <c r="F67" s="37">
        <f>'[5]вспомогат'!H64</f>
        <v>514275.8999999999</v>
      </c>
      <c r="G67" s="38">
        <f>'[5]вспомогат'!I64</f>
        <v>76.43247380545439</v>
      </c>
      <c r="H67" s="34">
        <f>'[5]вспомогат'!J64</f>
        <v>-158574.1000000001</v>
      </c>
      <c r="I67" s="35">
        <f>'[5]вспомогат'!K64</f>
        <v>150.1107697095224</v>
      </c>
      <c r="J67" s="36">
        <f>'[5]вспомогат'!L64</f>
        <v>982281.3300000001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1883500</v>
      </c>
      <c r="D68" s="37">
        <f>'[5]вспомогат'!D65</f>
        <v>531520</v>
      </c>
      <c r="E68" s="32">
        <f>'[5]вспомогат'!G65</f>
        <v>1886989.26</v>
      </c>
      <c r="F68" s="37">
        <f>'[5]вспомогат'!H65</f>
        <v>270635.19999999995</v>
      </c>
      <c r="G68" s="38">
        <f>'[5]вспомогат'!I65</f>
        <v>50.91721854304635</v>
      </c>
      <c r="H68" s="34">
        <f>'[5]вспомогат'!J65</f>
        <v>-260884.80000000005</v>
      </c>
      <c r="I68" s="35">
        <f>'[5]вспомогат'!K65</f>
        <v>100.1852540483143</v>
      </c>
      <c r="J68" s="36">
        <f>'[5]вспомогат'!L65</f>
        <v>3489.2600000000093</v>
      </c>
    </row>
    <row r="69" spans="1:10" ht="14.25" customHeight="1">
      <c r="A69" s="52" t="s">
        <v>71</v>
      </c>
      <c r="B69" s="32">
        <f>'[5]вспомогат'!B66</f>
        <v>28169400</v>
      </c>
      <c r="C69" s="32">
        <f>'[5]вспомогат'!C66</f>
        <v>4803284</v>
      </c>
      <c r="D69" s="37">
        <f>'[5]вспомогат'!D66</f>
        <v>1795385</v>
      </c>
      <c r="E69" s="32">
        <f>'[5]вспомогат'!G66</f>
        <v>5520304.19</v>
      </c>
      <c r="F69" s="37">
        <f>'[5]вспомогат'!H66</f>
        <v>1574861.5300000003</v>
      </c>
      <c r="G69" s="38">
        <f>'[5]вспомогат'!I66</f>
        <v>87.71720438791681</v>
      </c>
      <c r="H69" s="34">
        <f>'[5]вспомогат'!J66</f>
        <v>-220523.46999999974</v>
      </c>
      <c r="I69" s="35">
        <f>'[5]вспомогат'!K66</f>
        <v>114.92770758506057</v>
      </c>
      <c r="J69" s="36">
        <f>'[5]вспомогат'!L66</f>
        <v>717020.1900000004</v>
      </c>
    </row>
    <row r="70" spans="1:10" ht="14.25" customHeight="1">
      <c r="A70" s="52" t="s">
        <v>72</v>
      </c>
      <c r="B70" s="32">
        <f>'[5]вспомогат'!B67</f>
        <v>44835300</v>
      </c>
      <c r="C70" s="32">
        <f>'[5]вспомогат'!C67</f>
        <v>10767870</v>
      </c>
      <c r="D70" s="37">
        <f>'[5]вспомогат'!D67</f>
        <v>4761012</v>
      </c>
      <c r="E70" s="32">
        <f>'[5]вспомогат'!G67</f>
        <v>8588738.28</v>
      </c>
      <c r="F70" s="37">
        <f>'[5]вспомогат'!H67</f>
        <v>1836805.9899999993</v>
      </c>
      <c r="G70" s="38">
        <f>'[5]вспомогат'!I67</f>
        <v>38.58015879817147</v>
      </c>
      <c r="H70" s="34">
        <f>'[5]вспомогат'!J67</f>
        <v>-2924206.0100000007</v>
      </c>
      <c r="I70" s="35">
        <f>'[5]вспомогат'!K67</f>
        <v>79.76264832320598</v>
      </c>
      <c r="J70" s="36">
        <f>'[5]вспомогат'!L67</f>
        <v>-2179131.7200000007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15250622</v>
      </c>
      <c r="D71" s="37">
        <f>'[5]вспомогат'!D68</f>
        <v>5892808</v>
      </c>
      <c r="E71" s="32">
        <f>'[5]вспомогат'!G68</f>
        <v>13205608.13</v>
      </c>
      <c r="F71" s="37">
        <f>'[5]вспомогат'!H68</f>
        <v>2921757.1400000006</v>
      </c>
      <c r="G71" s="38">
        <f>'[5]вспомогат'!I68</f>
        <v>49.58174676656699</v>
      </c>
      <c r="H71" s="34">
        <f>'[5]вспомогат'!J68</f>
        <v>-2971050.8599999994</v>
      </c>
      <c r="I71" s="35">
        <f>'[5]вспомогат'!K68</f>
        <v>86.5906199104535</v>
      </c>
      <c r="J71" s="36">
        <f>'[5]вспомогат'!L68</f>
        <v>-2045013.8699999992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3050100</v>
      </c>
      <c r="D72" s="37">
        <f>'[5]вспомогат'!D69</f>
        <v>1222150</v>
      </c>
      <c r="E72" s="32">
        <f>'[5]вспомогат'!G69</f>
        <v>2768309.77</v>
      </c>
      <c r="F72" s="37">
        <f>'[5]вспомогат'!H69</f>
        <v>657325.44</v>
      </c>
      <c r="G72" s="38">
        <f>'[5]вспомогат'!I69</f>
        <v>53.78435052980402</v>
      </c>
      <c r="H72" s="34">
        <f>'[5]вспомогат'!J69</f>
        <v>-564824.56</v>
      </c>
      <c r="I72" s="35">
        <f>'[5]вспомогат'!K69</f>
        <v>90.76127897445986</v>
      </c>
      <c r="J72" s="36">
        <f>'[5]вспомогат'!L69</f>
        <v>-281790.23</v>
      </c>
    </row>
    <row r="73" spans="1:10" ht="14.25" customHeight="1">
      <c r="A73" s="52" t="s">
        <v>75</v>
      </c>
      <c r="B73" s="32">
        <f>'[5]вспомогат'!B70</f>
        <v>6781000</v>
      </c>
      <c r="C73" s="32">
        <f>'[5]вспомогат'!C70</f>
        <v>1021540</v>
      </c>
      <c r="D73" s="37">
        <f>'[5]вспомогат'!D70</f>
        <v>441780</v>
      </c>
      <c r="E73" s="32">
        <f>'[5]вспомогат'!G70</f>
        <v>1258283.19</v>
      </c>
      <c r="F73" s="37">
        <f>'[5]вспомогат'!H70</f>
        <v>305007.36</v>
      </c>
      <c r="G73" s="38">
        <f>'[5]вспомогат'!I70</f>
        <v>69.04055412196115</v>
      </c>
      <c r="H73" s="34">
        <f>'[5]вспомогат'!J70</f>
        <v>-136772.64</v>
      </c>
      <c r="I73" s="35">
        <f>'[5]вспомогат'!K70</f>
        <v>123.1751267693874</v>
      </c>
      <c r="J73" s="36">
        <f>'[5]вспомогат'!L70</f>
        <v>236743.18999999994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1099070</v>
      </c>
      <c r="D74" s="37">
        <f>'[5]вспомогат'!D71</f>
        <v>209284</v>
      </c>
      <c r="E74" s="32">
        <f>'[5]вспомогат'!G71</f>
        <v>737990.78</v>
      </c>
      <c r="F74" s="37">
        <f>'[5]вспомогат'!H71</f>
        <v>115720.46999999997</v>
      </c>
      <c r="G74" s="38">
        <f>'[5]вспомогат'!I71</f>
        <v>55.29351025400889</v>
      </c>
      <c r="H74" s="34">
        <f>'[5]вспомогат'!J71</f>
        <v>-93563.53000000003</v>
      </c>
      <c r="I74" s="35">
        <f>'[5]вспомогат'!K71</f>
        <v>67.14684051061353</v>
      </c>
      <c r="J74" s="36">
        <f>'[5]вспомогат'!L71</f>
        <v>-361079.22</v>
      </c>
    </row>
    <row r="75" spans="1:10" ht="15" customHeight="1">
      <c r="A75" s="50" t="s">
        <v>77</v>
      </c>
      <c r="B75" s="40">
        <f>SUM(B39:B74)</f>
        <v>915893630</v>
      </c>
      <c r="C75" s="40">
        <f>SUM(C39:C74)</f>
        <v>177700519</v>
      </c>
      <c r="D75" s="40">
        <f>SUM(D39:D74)</f>
        <v>62021208</v>
      </c>
      <c r="E75" s="40">
        <f>SUM(E39:E74)</f>
        <v>177597208.70000002</v>
      </c>
      <c r="F75" s="40">
        <f>SUM(F39:F74)</f>
        <v>39781024.47999999</v>
      </c>
      <c r="G75" s="41">
        <f>F75/D75*100</f>
        <v>64.14100234874495</v>
      </c>
      <c r="H75" s="40">
        <f>SUM(H39:H74)</f>
        <v>-22240183.52</v>
      </c>
      <c r="I75" s="42">
        <f>E75/C75*100</f>
        <v>99.94186269090189</v>
      </c>
      <c r="J75" s="40">
        <f>SUM(J39:J74)</f>
        <v>-103310.29999999912</v>
      </c>
    </row>
    <row r="76" spans="1:10" ht="15.75" customHeight="1">
      <c r="A76" s="53" t="s">
        <v>78</v>
      </c>
      <c r="B76" s="54">
        <f>'[5]вспомогат'!B72</f>
        <v>9995794375</v>
      </c>
      <c r="C76" s="54">
        <f>'[5]вспомогат'!C72</f>
        <v>2239971685</v>
      </c>
      <c r="D76" s="54">
        <f>'[5]вспомогат'!D72</f>
        <v>761616622</v>
      </c>
      <c r="E76" s="54">
        <f>'[5]вспомогат'!G72</f>
        <v>2096982597.8899996</v>
      </c>
      <c r="F76" s="54">
        <f>'[5]вспомогат'!H72</f>
        <v>520576930.48999983</v>
      </c>
      <c r="G76" s="55">
        <f>'[5]вспомогат'!I72</f>
        <v>68.351571571924</v>
      </c>
      <c r="H76" s="54">
        <f>'[5]вспомогат'!J72</f>
        <v>-241039691.50999996</v>
      </c>
      <c r="I76" s="55">
        <f>'[5]вспомогат'!K72</f>
        <v>93.6164779194519</v>
      </c>
      <c r="J76" s="54">
        <f>'[5]вспомогат'!L72</f>
        <v>-142989087.11000007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20.03.2018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2018-03-21T09:52:13Z</dcterms:created>
  <dcterms:modified xsi:type="dcterms:W3CDTF">2018-03-21T09:53:38Z</dcterms:modified>
  <cp:category/>
  <cp:version/>
  <cp:contentType/>
  <cp:contentStatus/>
</cp:coreProperties>
</file>