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<sst xmlns="http://schemas.openxmlformats.org/spreadsheetml/2006/main" count="84" uniqueCount="79">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</sst>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503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15.03.2018</v>
          </cell>
        </row>
        <row r="6">
          <cell r="G6" t="str">
            <v>Фактично надійшло на 15.03.2018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1818940000</v>
          </cell>
          <cell r="C10">
            <v>381220900</v>
          </cell>
          <cell r="D10">
            <v>107821860</v>
          </cell>
          <cell r="G10">
            <v>420170422.83</v>
          </cell>
          <cell r="H10">
            <v>134796079.12</v>
          </cell>
          <cell r="I10">
            <v>125.01739361572876</v>
          </cell>
          <cell r="J10">
            <v>26974219.120000005</v>
          </cell>
          <cell r="K10">
            <v>110.21704812878832</v>
          </cell>
          <cell r="L10">
            <v>38949522.82999998</v>
          </cell>
        </row>
        <row r="11">
          <cell r="B11">
            <v>4607500000</v>
          </cell>
          <cell r="C11">
            <v>1075525000</v>
          </cell>
          <cell r="D11">
            <v>354805000</v>
          </cell>
          <cell r="G11">
            <v>901363281.6</v>
          </cell>
          <cell r="H11">
            <v>153879024.57000005</v>
          </cell>
          <cell r="I11">
            <v>43.37002707684504</v>
          </cell>
          <cell r="J11">
            <v>-200925975.42999995</v>
          </cell>
          <cell r="K11">
            <v>83.80681821436043</v>
          </cell>
          <cell r="L11">
            <v>-174161718.39999998</v>
          </cell>
        </row>
        <row r="12">
          <cell r="B12">
            <v>390303510</v>
          </cell>
          <cell r="C12">
            <v>82778481</v>
          </cell>
          <cell r="D12">
            <v>26058853</v>
          </cell>
          <cell r="G12">
            <v>71553907.67</v>
          </cell>
          <cell r="H12">
            <v>11516445.18</v>
          </cell>
          <cell r="I12">
            <v>44.19398344201873</v>
          </cell>
          <cell r="J12">
            <v>-14542407.82</v>
          </cell>
          <cell r="K12">
            <v>86.4402279500635</v>
          </cell>
          <cell r="L12">
            <v>-11224573.329999998</v>
          </cell>
        </row>
        <row r="13">
          <cell r="B13">
            <v>507674718</v>
          </cell>
          <cell r="C13">
            <v>133709325</v>
          </cell>
          <cell r="D13">
            <v>52517300</v>
          </cell>
          <cell r="G13">
            <v>103497437.95</v>
          </cell>
          <cell r="H13">
            <v>18783769.760000005</v>
          </cell>
          <cell r="I13">
            <v>35.766823046881704</v>
          </cell>
          <cell r="J13">
            <v>-33733530.239999995</v>
          </cell>
          <cell r="K13">
            <v>77.40480175933878</v>
          </cell>
          <cell r="L13">
            <v>-30211887.049999997</v>
          </cell>
        </row>
        <row r="14">
          <cell r="B14">
            <v>529300000</v>
          </cell>
          <cell r="C14">
            <v>119443000</v>
          </cell>
          <cell r="D14">
            <v>42143000</v>
          </cell>
          <cell r="G14">
            <v>95124840.51</v>
          </cell>
          <cell r="H14">
            <v>15142929.340000004</v>
          </cell>
          <cell r="I14">
            <v>35.93225290083763</v>
          </cell>
          <cell r="J14">
            <v>-27000070.659999996</v>
          </cell>
          <cell r="K14">
            <v>79.6403644499887</v>
          </cell>
          <cell r="L14">
            <v>-24318159.489999995</v>
          </cell>
        </row>
        <row r="15">
          <cell r="B15">
            <v>74491400</v>
          </cell>
          <cell r="C15">
            <v>17335600</v>
          </cell>
          <cell r="D15">
            <v>5553900</v>
          </cell>
          <cell r="G15">
            <v>14545695.36</v>
          </cell>
          <cell r="H15">
            <v>2175282.83</v>
          </cell>
          <cell r="I15">
            <v>39.166762635265314</v>
          </cell>
          <cell r="J15">
            <v>-3378617.17</v>
          </cell>
          <cell r="K15">
            <v>83.90650084219754</v>
          </cell>
          <cell r="L15">
            <v>-2789904.6400000006</v>
          </cell>
        </row>
        <row r="16">
          <cell r="B16">
            <v>43146904</v>
          </cell>
          <cell r="C16">
            <v>7345015</v>
          </cell>
          <cell r="D16">
            <v>2517750</v>
          </cell>
          <cell r="G16">
            <v>6305114.35</v>
          </cell>
          <cell r="H16">
            <v>779068.4299999997</v>
          </cell>
          <cell r="I16">
            <v>30.943041604607274</v>
          </cell>
          <cell r="J16">
            <v>-1738681.5700000003</v>
          </cell>
          <cell r="K16">
            <v>85.84208949879611</v>
          </cell>
          <cell r="L16">
            <v>-1039900.6500000004</v>
          </cell>
        </row>
        <row r="17">
          <cell r="B17">
            <v>239582622</v>
          </cell>
          <cell r="C17">
            <v>49225142</v>
          </cell>
          <cell r="D17">
            <v>17179643</v>
          </cell>
          <cell r="G17">
            <v>47860066.7</v>
          </cell>
          <cell r="H17">
            <v>8204151.440000005</v>
          </cell>
          <cell r="I17">
            <v>47.75507523642956</v>
          </cell>
          <cell r="J17">
            <v>-8975491.559999995</v>
          </cell>
          <cell r="K17">
            <v>97.22687381988659</v>
          </cell>
          <cell r="L17">
            <v>-1365075.299999997</v>
          </cell>
        </row>
        <row r="18">
          <cell r="B18">
            <v>85000</v>
          </cell>
          <cell r="C18">
            <v>21250</v>
          </cell>
          <cell r="D18">
            <v>7150</v>
          </cell>
          <cell r="G18">
            <v>42020</v>
          </cell>
          <cell r="H18">
            <v>3620</v>
          </cell>
          <cell r="I18">
            <v>50.62937062937063</v>
          </cell>
          <cell r="J18">
            <v>-3530</v>
          </cell>
          <cell r="K18">
            <v>197.74117647058824</v>
          </cell>
          <cell r="L18">
            <v>20770</v>
          </cell>
        </row>
        <row r="19">
          <cell r="B19">
            <v>5209740</v>
          </cell>
          <cell r="C19">
            <v>630685</v>
          </cell>
          <cell r="D19">
            <v>209575</v>
          </cell>
          <cell r="G19">
            <v>851480.15</v>
          </cell>
          <cell r="H19">
            <v>160187.79000000004</v>
          </cell>
          <cell r="I19">
            <v>76.43458904926639</v>
          </cell>
          <cell r="J19">
            <v>-49387.20999999996</v>
          </cell>
          <cell r="K19">
            <v>135.00878409982798</v>
          </cell>
          <cell r="L19">
            <v>220795.15000000002</v>
          </cell>
        </row>
        <row r="20">
          <cell r="B20">
            <v>123071439</v>
          </cell>
          <cell r="C20">
            <v>22189010</v>
          </cell>
          <cell r="D20">
            <v>7644534</v>
          </cell>
          <cell r="G20">
            <v>21569365.8</v>
          </cell>
          <cell r="H20">
            <v>3503271.210000001</v>
          </cell>
          <cell r="I20">
            <v>45.82713884194904</v>
          </cell>
          <cell r="J20">
            <v>-4141262.789999999</v>
          </cell>
          <cell r="K20">
            <v>97.2074274607114</v>
          </cell>
          <cell r="L20">
            <v>-619644.1999999993</v>
          </cell>
        </row>
        <row r="21">
          <cell r="B21">
            <v>27632520</v>
          </cell>
          <cell r="C21">
            <v>4782420</v>
          </cell>
          <cell r="D21">
            <v>1551590</v>
          </cell>
          <cell r="G21">
            <v>4737198.69</v>
          </cell>
          <cell r="H21">
            <v>434466.22000000067</v>
          </cell>
          <cell r="I21">
            <v>28.00135473933195</v>
          </cell>
          <cell r="J21">
            <v>-1117123.7799999993</v>
          </cell>
          <cell r="K21">
            <v>99.05442621099779</v>
          </cell>
          <cell r="L21">
            <v>-45221.30999999959</v>
          </cell>
        </row>
        <row r="22">
          <cell r="B22">
            <v>52802178</v>
          </cell>
          <cell r="C22">
            <v>11172115</v>
          </cell>
          <cell r="D22">
            <v>4700425</v>
          </cell>
          <cell r="G22">
            <v>9182069.39</v>
          </cell>
          <cell r="H22">
            <v>1000480.9300000006</v>
          </cell>
          <cell r="I22">
            <v>21.284903599142645</v>
          </cell>
          <cell r="J22">
            <v>-3699944.0699999994</v>
          </cell>
          <cell r="K22">
            <v>82.18738698984033</v>
          </cell>
          <cell r="L22">
            <v>-1990045.6099999994</v>
          </cell>
        </row>
        <row r="23">
          <cell r="B23">
            <v>9303300</v>
          </cell>
          <cell r="C23">
            <v>1265447</v>
          </cell>
          <cell r="D23">
            <v>514407</v>
          </cell>
          <cell r="G23">
            <v>1086247.76</v>
          </cell>
          <cell r="H23">
            <v>256399.32000000007</v>
          </cell>
          <cell r="I23">
            <v>49.843668534837214</v>
          </cell>
          <cell r="J23">
            <v>-258007.67999999993</v>
          </cell>
          <cell r="K23">
            <v>85.83905608057864</v>
          </cell>
          <cell r="L23">
            <v>-179199.24</v>
          </cell>
        </row>
        <row r="24">
          <cell r="B24">
            <v>44969480</v>
          </cell>
          <cell r="C24">
            <v>7354267</v>
          </cell>
          <cell r="D24">
            <v>2365252</v>
          </cell>
          <cell r="G24">
            <v>7277222.31</v>
          </cell>
          <cell r="H24">
            <v>721456.4399999995</v>
          </cell>
          <cell r="I24">
            <v>30.50230757652882</v>
          </cell>
          <cell r="J24">
            <v>-1643795.5600000005</v>
          </cell>
          <cell r="K24">
            <v>98.95238111425651</v>
          </cell>
          <cell r="L24">
            <v>-77044.69000000041</v>
          </cell>
        </row>
        <row r="25">
          <cell r="B25">
            <v>119701400</v>
          </cell>
          <cell r="C25">
            <v>22983760</v>
          </cell>
          <cell r="D25">
            <v>8140000</v>
          </cell>
          <cell r="G25">
            <v>17905380.31</v>
          </cell>
          <cell r="H25">
            <v>2258743.079999998</v>
          </cell>
          <cell r="I25">
            <v>27.748686486486463</v>
          </cell>
          <cell r="J25">
            <v>-5881256.920000002</v>
          </cell>
          <cell r="K25">
            <v>77.90448695078611</v>
          </cell>
          <cell r="L25">
            <v>-5078379.690000001</v>
          </cell>
        </row>
        <row r="26">
          <cell r="B26">
            <v>66036240</v>
          </cell>
          <cell r="C26">
            <v>10584926</v>
          </cell>
          <cell r="D26">
            <v>4002796</v>
          </cell>
          <cell r="G26">
            <v>9550619.57</v>
          </cell>
          <cell r="H26">
            <v>1448008.96</v>
          </cell>
          <cell r="I26">
            <v>36.17493771853474</v>
          </cell>
          <cell r="J26">
            <v>-2554787.04</v>
          </cell>
          <cell r="K26">
            <v>90.22849635415497</v>
          </cell>
          <cell r="L26">
            <v>-1034306.4299999997</v>
          </cell>
        </row>
        <row r="27">
          <cell r="B27">
            <v>61439988</v>
          </cell>
          <cell r="C27">
            <v>12982802</v>
          </cell>
          <cell r="D27">
            <v>5426720</v>
          </cell>
          <cell r="G27">
            <v>9092758.05</v>
          </cell>
          <cell r="H27">
            <v>1469547.9800000004</v>
          </cell>
          <cell r="I27">
            <v>27.079856340478237</v>
          </cell>
          <cell r="J27">
            <v>-3957172.0199999996</v>
          </cell>
          <cell r="K27">
            <v>70.03694618465259</v>
          </cell>
          <cell r="L27">
            <v>-3890043.9499999993</v>
          </cell>
        </row>
        <row r="28">
          <cell r="B28">
            <v>88000</v>
          </cell>
          <cell r="C28">
            <v>27300</v>
          </cell>
          <cell r="D28">
            <v>13400</v>
          </cell>
          <cell r="G28">
            <v>63890.08</v>
          </cell>
          <cell r="H28">
            <v>21665.93</v>
          </cell>
          <cell r="I28">
            <v>161.68604477611942</v>
          </cell>
          <cell r="J28">
            <v>8265.93</v>
          </cell>
          <cell r="K28">
            <v>234.0295970695971</v>
          </cell>
          <cell r="L28">
            <v>36590.08</v>
          </cell>
        </row>
        <row r="29">
          <cell r="B29">
            <v>163427977</v>
          </cell>
          <cell r="C29">
            <v>36641310</v>
          </cell>
          <cell r="D29">
            <v>12091345</v>
          </cell>
          <cell r="G29">
            <v>31725241.06</v>
          </cell>
          <cell r="H29">
            <v>5242197.359999999</v>
          </cell>
          <cell r="I29">
            <v>43.35495645852467</v>
          </cell>
          <cell r="J29">
            <v>-6849147.640000001</v>
          </cell>
          <cell r="K29">
            <v>86.58326096965419</v>
          </cell>
          <cell r="L29">
            <v>-4916068.940000001</v>
          </cell>
        </row>
        <row r="30">
          <cell r="B30">
            <v>45381306</v>
          </cell>
          <cell r="C30">
            <v>7200716</v>
          </cell>
          <cell r="D30">
            <v>3255190</v>
          </cell>
          <cell r="G30">
            <v>7161881.06</v>
          </cell>
          <cell r="H30">
            <v>721528.71</v>
          </cell>
          <cell r="I30">
            <v>22.165486807221697</v>
          </cell>
          <cell r="J30">
            <v>-2533661.29</v>
          </cell>
          <cell r="K30">
            <v>99.46067946576423</v>
          </cell>
          <cell r="L30">
            <v>-38834.94000000041</v>
          </cell>
        </row>
        <row r="31">
          <cell r="B31">
            <v>39220529</v>
          </cell>
          <cell r="C31">
            <v>6347035</v>
          </cell>
          <cell r="D31">
            <v>2097139</v>
          </cell>
          <cell r="G31">
            <v>4940711.03</v>
          </cell>
          <cell r="H31">
            <v>689867.2999999998</v>
          </cell>
          <cell r="I31">
            <v>32.89564020315295</v>
          </cell>
          <cell r="J31">
            <v>-1407271.7000000002</v>
          </cell>
          <cell r="K31">
            <v>77.84281999390267</v>
          </cell>
          <cell r="L31">
            <v>-1406323.9699999997</v>
          </cell>
        </row>
        <row r="32">
          <cell r="B32">
            <v>37871829</v>
          </cell>
          <cell r="C32">
            <v>6645973</v>
          </cell>
          <cell r="D32">
            <v>2244134</v>
          </cell>
          <cell r="G32">
            <v>6398653.17</v>
          </cell>
          <cell r="H32">
            <v>621050.1399999997</v>
          </cell>
          <cell r="I32">
            <v>27.674378624449325</v>
          </cell>
          <cell r="J32">
            <v>-1623083.8600000003</v>
          </cell>
          <cell r="K32">
            <v>96.27865129756019</v>
          </cell>
          <cell r="L32">
            <v>-247319.83000000007</v>
          </cell>
        </row>
        <row r="33">
          <cell r="B33">
            <v>64693265</v>
          </cell>
          <cell r="C33">
            <v>10281274</v>
          </cell>
          <cell r="D33">
            <v>3081358</v>
          </cell>
          <cell r="G33">
            <v>10941259.68</v>
          </cell>
          <cell r="H33">
            <v>1701661.9100000001</v>
          </cell>
          <cell r="I33">
            <v>55.224414365354505</v>
          </cell>
          <cell r="J33">
            <v>-1379696.0899999999</v>
          </cell>
          <cell r="K33">
            <v>106.41929861999593</v>
          </cell>
          <cell r="L33">
            <v>659985.6799999997</v>
          </cell>
        </row>
        <row r="34">
          <cell r="B34">
            <v>252000</v>
          </cell>
          <cell r="C34">
            <v>50600</v>
          </cell>
          <cell r="D34">
            <v>17300</v>
          </cell>
          <cell r="G34">
            <v>118330.26</v>
          </cell>
          <cell r="H34">
            <v>20697.54999999999</v>
          </cell>
          <cell r="I34">
            <v>119.63901734104039</v>
          </cell>
          <cell r="J34">
            <v>3397.5499999999884</v>
          </cell>
          <cell r="K34">
            <v>233.85426877470357</v>
          </cell>
          <cell r="L34">
            <v>67730.26</v>
          </cell>
        </row>
        <row r="35">
          <cell r="B35">
            <v>7775400</v>
          </cell>
          <cell r="C35">
            <v>1217813</v>
          </cell>
          <cell r="D35">
            <v>325793</v>
          </cell>
          <cell r="G35">
            <v>1323770.29</v>
          </cell>
          <cell r="H35">
            <v>247780.94999999995</v>
          </cell>
          <cell r="I35">
            <v>76.05471879383533</v>
          </cell>
          <cell r="J35">
            <v>-78012.05000000005</v>
          </cell>
          <cell r="K35">
            <v>108.70062070285012</v>
          </cell>
          <cell r="L35">
            <v>105957.29000000004</v>
          </cell>
        </row>
        <row r="36">
          <cell r="B36">
            <v>15969215</v>
          </cell>
          <cell r="C36">
            <v>3462862</v>
          </cell>
          <cell r="D36">
            <v>1150052</v>
          </cell>
          <cell r="G36">
            <v>2467148.07</v>
          </cell>
          <cell r="H36">
            <v>137088.85999999987</v>
          </cell>
          <cell r="I36">
            <v>11.920231433013452</v>
          </cell>
          <cell r="J36">
            <v>-1012963.1400000001</v>
          </cell>
          <cell r="K36">
            <v>71.24592519135905</v>
          </cell>
          <cell r="L36">
            <v>-995713.9300000002</v>
          </cell>
        </row>
        <row r="37">
          <cell r="B37">
            <v>41770180</v>
          </cell>
          <cell r="C37">
            <v>8902267</v>
          </cell>
          <cell r="D37">
            <v>2685874</v>
          </cell>
          <cell r="G37">
            <v>7200042.08</v>
          </cell>
          <cell r="H37">
            <v>827699.4900000002</v>
          </cell>
          <cell r="I37">
            <v>30.816765417886327</v>
          </cell>
          <cell r="J37">
            <v>-1858174.5099999998</v>
          </cell>
          <cell r="K37">
            <v>80.8787478515304</v>
          </cell>
          <cell r="L37">
            <v>-1702224.92</v>
          </cell>
        </row>
        <row r="38">
          <cell r="B38">
            <v>20200000</v>
          </cell>
          <cell r="C38">
            <v>3471551</v>
          </cell>
          <cell r="D38">
            <v>1015105</v>
          </cell>
          <cell r="G38">
            <v>3430596.03</v>
          </cell>
          <cell r="H38">
            <v>531821.0699999998</v>
          </cell>
          <cell r="I38">
            <v>52.390744799799016</v>
          </cell>
          <cell r="J38">
            <v>-483283.93000000017</v>
          </cell>
          <cell r="K38">
            <v>98.82026880780377</v>
          </cell>
          <cell r="L38">
            <v>-40954.970000000205</v>
          </cell>
        </row>
        <row r="39">
          <cell r="B39">
            <v>19072094</v>
          </cell>
          <cell r="C39">
            <v>3207600</v>
          </cell>
          <cell r="D39">
            <v>993640</v>
          </cell>
          <cell r="G39">
            <v>2426810.7</v>
          </cell>
          <cell r="H39">
            <v>208001.8200000003</v>
          </cell>
          <cell r="I39">
            <v>20.933317901855833</v>
          </cell>
          <cell r="J39">
            <v>-785638.1799999997</v>
          </cell>
          <cell r="K39">
            <v>75.65814627759073</v>
          </cell>
          <cell r="L39">
            <v>-780789.2999999998</v>
          </cell>
        </row>
        <row r="40">
          <cell r="B40">
            <v>16826730</v>
          </cell>
          <cell r="C40">
            <v>2423178</v>
          </cell>
          <cell r="D40">
            <v>512876</v>
          </cell>
          <cell r="G40">
            <v>3156668.85</v>
          </cell>
          <cell r="H40">
            <v>285086.4700000002</v>
          </cell>
          <cell r="I40">
            <v>55.58584726132636</v>
          </cell>
          <cell r="J40">
            <v>-227789.5299999998</v>
          </cell>
          <cell r="K40">
            <v>130.26978826978456</v>
          </cell>
          <cell r="L40">
            <v>733490.8500000001</v>
          </cell>
        </row>
        <row r="41">
          <cell r="B41">
            <v>16803480</v>
          </cell>
          <cell r="C41">
            <v>5745953</v>
          </cell>
          <cell r="D41">
            <v>1072056</v>
          </cell>
          <cell r="G41">
            <v>6634970.74</v>
          </cell>
          <cell r="H41">
            <v>273050.7599999998</v>
          </cell>
          <cell r="I41">
            <v>25.469822471960402</v>
          </cell>
          <cell r="J41">
            <v>-799005.2400000002</v>
          </cell>
          <cell r="K41">
            <v>115.47206773184536</v>
          </cell>
          <cell r="L41">
            <v>889017.7400000002</v>
          </cell>
        </row>
        <row r="42">
          <cell r="B42">
            <v>27766097</v>
          </cell>
          <cell r="C42">
            <v>6537277</v>
          </cell>
          <cell r="D42">
            <v>2552153</v>
          </cell>
          <cell r="G42">
            <v>4306680.52</v>
          </cell>
          <cell r="H42">
            <v>673170.4499999997</v>
          </cell>
          <cell r="I42">
            <v>26.376571075480182</v>
          </cell>
          <cell r="J42">
            <v>-1878982.5500000003</v>
          </cell>
          <cell r="K42">
            <v>65.87881345704028</v>
          </cell>
          <cell r="L42">
            <v>-2230596.4800000004</v>
          </cell>
        </row>
        <row r="43">
          <cell r="B43">
            <v>50187500</v>
          </cell>
          <cell r="C43">
            <v>10188614</v>
          </cell>
          <cell r="D43">
            <v>3644410</v>
          </cell>
          <cell r="G43">
            <v>7976172.16</v>
          </cell>
          <cell r="H43">
            <v>1137832.5700000003</v>
          </cell>
          <cell r="I43">
            <v>31.22131071970498</v>
          </cell>
          <cell r="J43">
            <v>-2506577.4299999997</v>
          </cell>
          <cell r="K43">
            <v>78.28515399641208</v>
          </cell>
          <cell r="L43">
            <v>-2212441.84</v>
          </cell>
        </row>
        <row r="44">
          <cell r="B44">
            <v>26365464</v>
          </cell>
          <cell r="C44">
            <v>5747764</v>
          </cell>
          <cell r="D44">
            <v>2547409</v>
          </cell>
          <cell r="G44">
            <v>3886812.97</v>
          </cell>
          <cell r="H44">
            <v>684567.8900000001</v>
          </cell>
          <cell r="I44">
            <v>26.87310479000428</v>
          </cell>
          <cell r="J44">
            <v>-1862841.1099999999</v>
          </cell>
          <cell r="K44">
            <v>67.62304384800768</v>
          </cell>
          <cell r="L44">
            <v>-1860951.0299999998</v>
          </cell>
        </row>
        <row r="45">
          <cell r="B45">
            <v>23173800</v>
          </cell>
          <cell r="C45">
            <v>5358629</v>
          </cell>
          <cell r="D45">
            <v>1653500</v>
          </cell>
          <cell r="G45">
            <v>5671562.1</v>
          </cell>
          <cell r="H45">
            <v>461319.9299999997</v>
          </cell>
          <cell r="I45">
            <v>27.899602661022055</v>
          </cell>
          <cell r="J45">
            <v>-1192180.0700000003</v>
          </cell>
          <cell r="K45">
            <v>105.83979782888495</v>
          </cell>
          <cell r="L45">
            <v>312933.0999999996</v>
          </cell>
        </row>
        <row r="46">
          <cell r="B46">
            <v>8305052</v>
          </cell>
          <cell r="C46">
            <v>2030290</v>
          </cell>
          <cell r="D46">
            <v>586945</v>
          </cell>
          <cell r="G46">
            <v>1692561.5</v>
          </cell>
          <cell r="H46">
            <v>128207.87999999989</v>
          </cell>
          <cell r="I46">
            <v>21.84325277496186</v>
          </cell>
          <cell r="J46">
            <v>-458737.1200000001</v>
          </cell>
          <cell r="K46">
            <v>83.36550443532698</v>
          </cell>
          <cell r="L46">
            <v>-337728.5</v>
          </cell>
        </row>
        <row r="47">
          <cell r="B47">
            <v>9297400</v>
          </cell>
          <cell r="C47">
            <v>1290820</v>
          </cell>
          <cell r="D47">
            <v>537414</v>
          </cell>
          <cell r="G47">
            <v>1399442.59</v>
          </cell>
          <cell r="H47">
            <v>311854.8300000001</v>
          </cell>
          <cell r="I47">
            <v>58.02878786187187</v>
          </cell>
          <cell r="J47">
            <v>-225559.16999999993</v>
          </cell>
          <cell r="K47">
            <v>108.41500673990177</v>
          </cell>
          <cell r="L47">
            <v>108622.59000000008</v>
          </cell>
        </row>
        <row r="48">
          <cell r="B48">
            <v>10646930</v>
          </cell>
          <cell r="C48">
            <v>2581896</v>
          </cell>
          <cell r="D48">
            <v>1010152</v>
          </cell>
          <cell r="G48">
            <v>1647138.59</v>
          </cell>
          <cell r="H48">
            <v>75392.7100000002</v>
          </cell>
          <cell r="I48">
            <v>7.463501532442662</v>
          </cell>
          <cell r="J48">
            <v>-934759.2899999998</v>
          </cell>
          <cell r="K48">
            <v>63.79569858739469</v>
          </cell>
          <cell r="L48">
            <v>-934757.4099999999</v>
          </cell>
        </row>
        <row r="49">
          <cell r="B49">
            <v>25550600</v>
          </cell>
          <cell r="C49">
            <v>3952410</v>
          </cell>
          <cell r="D49">
            <v>1362100</v>
          </cell>
          <cell r="G49">
            <v>3516872.69</v>
          </cell>
          <cell r="H49">
            <v>410994.8799999999</v>
          </cell>
          <cell r="I49">
            <v>30.173620145363767</v>
          </cell>
          <cell r="J49">
            <v>-951105.1200000001</v>
          </cell>
          <cell r="K49">
            <v>88.98046230021683</v>
          </cell>
          <cell r="L49">
            <v>-435537.31000000006</v>
          </cell>
        </row>
        <row r="50">
          <cell r="B50">
            <v>10680400</v>
          </cell>
          <cell r="C50">
            <v>2261850</v>
          </cell>
          <cell r="D50">
            <v>765750</v>
          </cell>
          <cell r="G50">
            <v>1816115.63</v>
          </cell>
          <cell r="H50">
            <v>241675.97999999998</v>
          </cell>
          <cell r="I50">
            <v>31.56068952007835</v>
          </cell>
          <cell r="J50">
            <v>-524074.02</v>
          </cell>
          <cell r="K50">
            <v>80.29337179742247</v>
          </cell>
          <cell r="L50">
            <v>-445734.3700000001</v>
          </cell>
        </row>
        <row r="51">
          <cell r="B51">
            <v>7754200</v>
          </cell>
          <cell r="C51">
            <v>1525130</v>
          </cell>
          <cell r="D51">
            <v>446450</v>
          </cell>
          <cell r="G51">
            <v>1606262.45</v>
          </cell>
          <cell r="H51">
            <v>268176.78</v>
          </cell>
          <cell r="I51">
            <v>60.06871542165977</v>
          </cell>
          <cell r="J51">
            <v>-178273.21999999997</v>
          </cell>
          <cell r="K51">
            <v>105.31970717250331</v>
          </cell>
          <cell r="L51">
            <v>81132.44999999995</v>
          </cell>
        </row>
        <row r="52">
          <cell r="B52">
            <v>46904100</v>
          </cell>
          <cell r="C52">
            <v>8842050</v>
          </cell>
          <cell r="D52">
            <v>3947350</v>
          </cell>
          <cell r="G52">
            <v>8427050.38</v>
          </cell>
          <cell r="H52">
            <v>1033351.3400000008</v>
          </cell>
          <cell r="I52">
            <v>26.178356112328544</v>
          </cell>
          <cell r="J52">
            <v>-2913998.659999999</v>
          </cell>
          <cell r="K52">
            <v>95.30652258243282</v>
          </cell>
          <cell r="L52">
            <v>-414999.6199999992</v>
          </cell>
        </row>
        <row r="53">
          <cell r="B53">
            <v>60772900</v>
          </cell>
          <cell r="C53">
            <v>11903325</v>
          </cell>
          <cell r="D53">
            <v>4559200</v>
          </cell>
          <cell r="G53">
            <v>10773423.86</v>
          </cell>
          <cell r="H53">
            <v>1687151.2599999998</v>
          </cell>
          <cell r="I53">
            <v>37.00542331988068</v>
          </cell>
          <cell r="J53">
            <v>-2872048.74</v>
          </cell>
          <cell r="K53">
            <v>90.50768470154347</v>
          </cell>
          <cell r="L53">
            <v>-1129901.1400000006</v>
          </cell>
        </row>
        <row r="54">
          <cell r="B54">
            <v>33196000</v>
          </cell>
          <cell r="C54">
            <v>4702450</v>
          </cell>
          <cell r="D54">
            <v>1614050</v>
          </cell>
          <cell r="G54">
            <v>5442426.61</v>
          </cell>
          <cell r="H54">
            <v>638294.79</v>
          </cell>
          <cell r="I54">
            <v>39.5461596604814</v>
          </cell>
          <cell r="J54">
            <v>-975755.21</v>
          </cell>
          <cell r="K54">
            <v>115.7359803931993</v>
          </cell>
          <cell r="L54">
            <v>739976.6100000003</v>
          </cell>
        </row>
        <row r="55">
          <cell r="B55">
            <v>58788000</v>
          </cell>
          <cell r="C55">
            <v>8052829</v>
          </cell>
          <cell r="D55">
            <v>2384832</v>
          </cell>
          <cell r="G55">
            <v>11388305.59</v>
          </cell>
          <cell r="H55">
            <v>1422827.379999999</v>
          </cell>
          <cell r="I55">
            <v>59.661535068298264</v>
          </cell>
          <cell r="J55">
            <v>-962004.620000001</v>
          </cell>
          <cell r="K55">
            <v>141.41993565242723</v>
          </cell>
          <cell r="L55">
            <v>3335476.59</v>
          </cell>
        </row>
        <row r="56">
          <cell r="B56">
            <v>66500000</v>
          </cell>
          <cell r="C56">
            <v>14551085</v>
          </cell>
          <cell r="D56">
            <v>4316790</v>
          </cell>
          <cell r="G56">
            <v>11908819.17</v>
          </cell>
          <cell r="H56">
            <v>1470871.4900000002</v>
          </cell>
          <cell r="I56">
            <v>34.0732694895976</v>
          </cell>
          <cell r="J56">
            <v>-2845918.51</v>
          </cell>
          <cell r="K56">
            <v>81.84145147939141</v>
          </cell>
          <cell r="L56">
            <v>-2642265.83</v>
          </cell>
        </row>
        <row r="57">
          <cell r="B57">
            <v>11259375</v>
          </cell>
          <cell r="C57">
            <v>1979252</v>
          </cell>
          <cell r="D57">
            <v>798212</v>
          </cell>
          <cell r="G57">
            <v>1390163.55</v>
          </cell>
          <cell r="H57">
            <v>206926.54000000004</v>
          </cell>
          <cell r="I57">
            <v>25.92375709711205</v>
          </cell>
          <cell r="J57">
            <v>-591285.46</v>
          </cell>
          <cell r="K57">
            <v>70.23681421062098</v>
          </cell>
          <cell r="L57">
            <v>-589088.45</v>
          </cell>
        </row>
        <row r="58">
          <cell r="B58">
            <v>46365192</v>
          </cell>
          <cell r="C58">
            <v>10151989</v>
          </cell>
          <cell r="D58">
            <v>3266425</v>
          </cell>
          <cell r="G58">
            <v>8420782.43</v>
          </cell>
          <cell r="H58">
            <v>1089121.42</v>
          </cell>
          <cell r="I58">
            <v>33.34291832814162</v>
          </cell>
          <cell r="J58">
            <v>-2177303.58</v>
          </cell>
          <cell r="K58">
            <v>82.94711932804498</v>
          </cell>
          <cell r="L58">
            <v>-1731206.5700000003</v>
          </cell>
        </row>
        <row r="59">
          <cell r="B59">
            <v>12324400</v>
          </cell>
          <cell r="C59">
            <v>2926072</v>
          </cell>
          <cell r="D59">
            <v>1027024</v>
          </cell>
          <cell r="G59">
            <v>2146286.31</v>
          </cell>
          <cell r="H59">
            <v>238618.58000000007</v>
          </cell>
          <cell r="I59">
            <v>23.233982847528402</v>
          </cell>
          <cell r="J59">
            <v>-788405.4199999999</v>
          </cell>
          <cell r="K59">
            <v>73.3504271255116</v>
          </cell>
          <cell r="L59">
            <v>-779785.69</v>
          </cell>
        </row>
        <row r="60">
          <cell r="B60">
            <v>14084510</v>
          </cell>
          <cell r="C60">
            <v>1737900</v>
          </cell>
          <cell r="D60">
            <v>603300</v>
          </cell>
          <cell r="G60">
            <v>1412782.85</v>
          </cell>
          <cell r="H60">
            <v>277294.5900000001</v>
          </cell>
          <cell r="I60">
            <v>45.96296867230235</v>
          </cell>
          <cell r="J60">
            <v>-326005.4099999999</v>
          </cell>
          <cell r="K60">
            <v>81.29252833879971</v>
          </cell>
          <cell r="L60">
            <v>-325117.1499999999</v>
          </cell>
        </row>
        <row r="61">
          <cell r="B61">
            <v>10990554</v>
          </cell>
          <cell r="C61">
            <v>1711148</v>
          </cell>
          <cell r="D61">
            <v>664980</v>
          </cell>
          <cell r="G61">
            <v>1389165.83</v>
          </cell>
          <cell r="H61">
            <v>135104.49</v>
          </cell>
          <cell r="I61">
            <v>20.317075701524857</v>
          </cell>
          <cell r="J61">
            <v>-529875.51</v>
          </cell>
          <cell r="K61">
            <v>81.1832658542686</v>
          </cell>
          <cell r="L61">
            <v>-321982.1699999999</v>
          </cell>
        </row>
        <row r="62">
          <cell r="B62">
            <v>10378820</v>
          </cell>
          <cell r="C62">
            <v>1541800</v>
          </cell>
          <cell r="D62">
            <v>506700</v>
          </cell>
          <cell r="G62">
            <v>1489873.35</v>
          </cell>
          <cell r="H62">
            <v>166963.03000000003</v>
          </cell>
          <cell r="I62">
            <v>32.95106177225183</v>
          </cell>
          <cell r="J62">
            <v>-339736.97</v>
          </cell>
          <cell r="K62">
            <v>96.63207614476586</v>
          </cell>
          <cell r="L62">
            <v>-51926.64999999991</v>
          </cell>
        </row>
        <row r="63">
          <cell r="B63">
            <v>8465282</v>
          </cell>
          <cell r="C63">
            <v>1076322</v>
          </cell>
          <cell r="D63">
            <v>269670</v>
          </cell>
          <cell r="G63">
            <v>1553487.17</v>
          </cell>
          <cell r="H63">
            <v>452109.1699999999</v>
          </cell>
          <cell r="I63">
            <v>167.65274965698816</v>
          </cell>
          <cell r="J63">
            <v>182439.16999999993</v>
          </cell>
          <cell r="K63">
            <v>144.33293847008608</v>
          </cell>
          <cell r="L63">
            <v>477165.1699999999</v>
          </cell>
        </row>
        <row r="64">
          <cell r="B64">
            <v>12015960</v>
          </cell>
          <cell r="C64">
            <v>1960220</v>
          </cell>
          <cell r="D64">
            <v>672850</v>
          </cell>
          <cell r="G64">
            <v>2751331.46</v>
          </cell>
          <cell r="H64">
            <v>323106.0299999998</v>
          </cell>
          <cell r="I64">
            <v>48.02051423051197</v>
          </cell>
          <cell r="J64">
            <v>-349743.9700000002</v>
          </cell>
          <cell r="K64">
            <v>140.35829957861873</v>
          </cell>
          <cell r="L64">
            <v>791111.46</v>
          </cell>
        </row>
        <row r="65">
          <cell r="B65">
            <v>10633820</v>
          </cell>
          <cell r="C65">
            <v>1883500</v>
          </cell>
          <cell r="D65">
            <v>531520</v>
          </cell>
          <cell r="G65">
            <v>1822077.63</v>
          </cell>
          <cell r="H65">
            <v>205723.56999999983</v>
          </cell>
          <cell r="I65">
            <v>38.70476557796505</v>
          </cell>
          <cell r="J65">
            <v>-325796.43000000017</v>
          </cell>
          <cell r="K65">
            <v>96.73892381205202</v>
          </cell>
          <cell r="L65">
            <v>-61422.37000000011</v>
          </cell>
        </row>
        <row r="66">
          <cell r="B66">
            <v>28169400</v>
          </cell>
          <cell r="C66">
            <v>4803284</v>
          </cell>
          <cell r="D66">
            <v>1795385</v>
          </cell>
          <cell r="G66">
            <v>4617660.28</v>
          </cell>
          <cell r="H66">
            <v>672217.6200000001</v>
          </cell>
          <cell r="I66">
            <v>37.44141897141839</v>
          </cell>
          <cell r="J66">
            <v>-1123167.38</v>
          </cell>
          <cell r="K66">
            <v>96.13548314028486</v>
          </cell>
          <cell r="L66">
            <v>-185623.71999999974</v>
          </cell>
        </row>
        <row r="67">
          <cell r="B67">
            <v>44835300</v>
          </cell>
          <cell r="C67">
            <v>10767870</v>
          </cell>
          <cell r="D67">
            <v>4761012</v>
          </cell>
          <cell r="G67">
            <v>7554361.37</v>
          </cell>
          <cell r="H67">
            <v>802429.0800000001</v>
          </cell>
          <cell r="I67">
            <v>16.85417049988532</v>
          </cell>
          <cell r="J67">
            <v>-3958582.92</v>
          </cell>
          <cell r="K67">
            <v>70.1565060685168</v>
          </cell>
          <cell r="L67">
            <v>-3213508.63</v>
          </cell>
        </row>
        <row r="68">
          <cell r="B68">
            <v>81405890</v>
          </cell>
          <cell r="C68">
            <v>15250622</v>
          </cell>
          <cell r="D68">
            <v>5892808</v>
          </cell>
          <cell r="G68">
            <v>11518406.46</v>
          </cell>
          <cell r="H68">
            <v>1234555.4700000007</v>
          </cell>
          <cell r="I68">
            <v>20.950206930210534</v>
          </cell>
          <cell r="J68">
            <v>-4658252.529999999</v>
          </cell>
          <cell r="K68">
            <v>75.52745363435012</v>
          </cell>
          <cell r="L68">
            <v>-3732215.539999999</v>
          </cell>
        </row>
        <row r="69">
          <cell r="B69">
            <v>14752300</v>
          </cell>
          <cell r="C69">
            <v>3050100</v>
          </cell>
          <cell r="D69">
            <v>1222150</v>
          </cell>
          <cell r="G69">
            <v>2436328.38</v>
          </cell>
          <cell r="H69">
            <v>325344.0499999998</v>
          </cell>
          <cell r="I69">
            <v>26.620631673689793</v>
          </cell>
          <cell r="J69">
            <v>-896805.9500000002</v>
          </cell>
          <cell r="K69">
            <v>79.87700009835743</v>
          </cell>
          <cell r="L69">
            <v>-613771.6200000001</v>
          </cell>
        </row>
        <row r="70">
          <cell r="B70">
            <v>6781000</v>
          </cell>
          <cell r="C70">
            <v>1021540</v>
          </cell>
          <cell r="D70">
            <v>441780</v>
          </cell>
          <cell r="G70">
            <v>1071274.39</v>
          </cell>
          <cell r="H70">
            <v>117998.55999999994</v>
          </cell>
          <cell r="I70">
            <v>26.709801258544964</v>
          </cell>
          <cell r="J70">
            <v>-323781.44000000006</v>
          </cell>
          <cell r="K70">
            <v>104.86857000215359</v>
          </cell>
          <cell r="L70">
            <v>49734.3899999999</v>
          </cell>
        </row>
        <row r="71">
          <cell r="B71">
            <v>6901685</v>
          </cell>
          <cell r="C71">
            <v>1099070</v>
          </cell>
          <cell r="D71">
            <v>209284</v>
          </cell>
          <cell r="G71">
            <v>715065.42</v>
          </cell>
          <cell r="H71">
            <v>92795.10999999999</v>
          </cell>
          <cell r="I71">
            <v>44.33932359855507</v>
          </cell>
          <cell r="J71">
            <v>-116488.89000000001</v>
          </cell>
          <cell r="K71">
            <v>65.06095335146989</v>
          </cell>
          <cell r="L71">
            <v>-384004.57999999996</v>
          </cell>
        </row>
        <row r="72">
          <cell r="B72">
            <v>9995794375</v>
          </cell>
          <cell r="C72">
            <v>2206661685</v>
          </cell>
          <cell r="D72">
            <v>728306622</v>
          </cell>
          <cell r="G72">
            <v>1961453795.7899997</v>
          </cell>
          <cell r="H72">
            <v>385048128.39</v>
          </cell>
          <cell r="I72">
            <v>52.8689588641417</v>
          </cell>
          <cell r="J72">
            <v>-343258493.60999995</v>
          </cell>
          <cell r="K72">
            <v>88.88783491928895</v>
          </cell>
          <cell r="L72">
            <v>-245207889.20999998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J14" sqref="J14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15.03.2018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15.03.2018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1818940000</v>
      </c>
      <c r="C10" s="33">
        <f>'[1]вспомогат'!C10</f>
        <v>381220900</v>
      </c>
      <c r="D10" s="33">
        <f>'[1]вспомогат'!D10</f>
        <v>107821860</v>
      </c>
      <c r="E10" s="33">
        <f>'[1]вспомогат'!G10</f>
        <v>420170422.83</v>
      </c>
      <c r="F10" s="33">
        <f>'[1]вспомогат'!H10</f>
        <v>134796079.12</v>
      </c>
      <c r="G10" s="34">
        <f>'[1]вспомогат'!I10</f>
        <v>125.01739361572876</v>
      </c>
      <c r="H10" s="35">
        <f>'[1]вспомогат'!J10</f>
        <v>26974219.120000005</v>
      </c>
      <c r="I10" s="36">
        <f>'[1]вспомогат'!K10</f>
        <v>110.21704812878832</v>
      </c>
      <c r="J10" s="37">
        <f>'[1]вспомогат'!L10</f>
        <v>38949522.82999998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1075525000</v>
      </c>
      <c r="D12" s="38">
        <f>'[1]вспомогат'!D11</f>
        <v>354805000</v>
      </c>
      <c r="E12" s="33">
        <f>'[1]вспомогат'!G11</f>
        <v>901363281.6</v>
      </c>
      <c r="F12" s="38">
        <f>'[1]вспомогат'!H11</f>
        <v>153879024.57000005</v>
      </c>
      <c r="G12" s="39">
        <f>'[1]вспомогат'!I11</f>
        <v>43.37002707684504</v>
      </c>
      <c r="H12" s="35">
        <f>'[1]вспомогат'!J11</f>
        <v>-200925975.42999995</v>
      </c>
      <c r="I12" s="36">
        <f>'[1]вспомогат'!K11</f>
        <v>83.80681821436043</v>
      </c>
      <c r="J12" s="37">
        <f>'[1]вспомогат'!L11</f>
        <v>-174161718.39999998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82778481</v>
      </c>
      <c r="D13" s="38">
        <f>'[1]вспомогат'!D12</f>
        <v>26058853</v>
      </c>
      <c r="E13" s="33">
        <f>'[1]вспомогат'!G12</f>
        <v>71553907.67</v>
      </c>
      <c r="F13" s="38">
        <f>'[1]вспомогат'!H12</f>
        <v>11516445.18</v>
      </c>
      <c r="G13" s="39">
        <f>'[1]вспомогат'!I12</f>
        <v>44.19398344201873</v>
      </c>
      <c r="H13" s="35">
        <f>'[1]вспомогат'!J12</f>
        <v>-14542407.82</v>
      </c>
      <c r="I13" s="36">
        <f>'[1]вспомогат'!K12</f>
        <v>86.4402279500635</v>
      </c>
      <c r="J13" s="37">
        <f>'[1]вспомогат'!L12</f>
        <v>-11224573.329999998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133709325</v>
      </c>
      <c r="D14" s="38">
        <f>'[1]вспомогат'!D13</f>
        <v>52517300</v>
      </c>
      <c r="E14" s="33">
        <f>'[1]вспомогат'!G13</f>
        <v>103497437.95</v>
      </c>
      <c r="F14" s="38">
        <f>'[1]вспомогат'!H13</f>
        <v>18783769.760000005</v>
      </c>
      <c r="G14" s="39">
        <f>'[1]вспомогат'!I13</f>
        <v>35.766823046881704</v>
      </c>
      <c r="H14" s="35">
        <f>'[1]вспомогат'!J13</f>
        <v>-33733530.239999995</v>
      </c>
      <c r="I14" s="36">
        <f>'[1]вспомогат'!K13</f>
        <v>77.40480175933878</v>
      </c>
      <c r="J14" s="37">
        <f>'[1]вспомогат'!L13</f>
        <v>-30211887.049999997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119443000</v>
      </c>
      <c r="D15" s="38">
        <f>'[1]вспомогат'!D14</f>
        <v>42143000</v>
      </c>
      <c r="E15" s="33">
        <f>'[1]вспомогат'!G14</f>
        <v>95124840.51</v>
      </c>
      <c r="F15" s="38">
        <f>'[1]вспомогат'!H14</f>
        <v>15142929.340000004</v>
      </c>
      <c r="G15" s="39">
        <f>'[1]вспомогат'!I14</f>
        <v>35.93225290083763</v>
      </c>
      <c r="H15" s="35">
        <f>'[1]вспомогат'!J14</f>
        <v>-27000070.659999996</v>
      </c>
      <c r="I15" s="36">
        <f>'[1]вспомогат'!K14</f>
        <v>79.6403644499887</v>
      </c>
      <c r="J15" s="37">
        <f>'[1]вспомогат'!L14</f>
        <v>-24318159.489999995</v>
      </c>
    </row>
    <row r="16" spans="1:10" ht="12.75">
      <c r="A16" s="32" t="s">
        <v>18</v>
      </c>
      <c r="B16" s="33">
        <f>'[1]вспомогат'!B15</f>
        <v>74491400</v>
      </c>
      <c r="C16" s="33">
        <f>'[1]вспомогат'!C15</f>
        <v>17335600</v>
      </c>
      <c r="D16" s="38">
        <f>'[1]вспомогат'!D15</f>
        <v>5553900</v>
      </c>
      <c r="E16" s="33">
        <f>'[1]вспомогат'!G15</f>
        <v>14545695.36</v>
      </c>
      <c r="F16" s="38">
        <f>'[1]вспомогат'!H15</f>
        <v>2175282.83</v>
      </c>
      <c r="G16" s="39">
        <f>'[1]вспомогат'!I15</f>
        <v>39.166762635265314</v>
      </c>
      <c r="H16" s="35">
        <f>'[1]вспомогат'!J15</f>
        <v>-3378617.17</v>
      </c>
      <c r="I16" s="36">
        <f>'[1]вспомогат'!K15</f>
        <v>83.90650084219754</v>
      </c>
      <c r="J16" s="37">
        <f>'[1]вспомогат'!L15</f>
        <v>-2789904.6400000006</v>
      </c>
    </row>
    <row r="17" spans="1:10" ht="18" customHeight="1">
      <c r="A17" s="40" t="s">
        <v>19</v>
      </c>
      <c r="B17" s="41">
        <f>SUM(B12:B16)</f>
        <v>6109269628</v>
      </c>
      <c r="C17" s="41">
        <f>SUM(C12:C16)</f>
        <v>1428791406</v>
      </c>
      <c r="D17" s="41">
        <f>SUM(D12:D16)</f>
        <v>481078053</v>
      </c>
      <c r="E17" s="41">
        <f>SUM(E12:E16)</f>
        <v>1186085163.09</v>
      </c>
      <c r="F17" s="41">
        <f>SUM(F12:F16)</f>
        <v>201497451.68000007</v>
      </c>
      <c r="G17" s="42">
        <f>F17/D17*100</f>
        <v>41.884565388810216</v>
      </c>
      <c r="H17" s="41">
        <f>SUM(H12:H16)</f>
        <v>-279580601.32</v>
      </c>
      <c r="I17" s="43">
        <f>E17/C17*100</f>
        <v>83.01317869838867</v>
      </c>
      <c r="J17" s="41">
        <f>SUM(J12:J16)</f>
        <v>-242706242.90999997</v>
      </c>
    </row>
    <row r="18" spans="1:10" ht="20.25" customHeight="1">
      <c r="A18" s="32" t="s">
        <v>20</v>
      </c>
      <c r="B18" s="44">
        <f>'[1]вспомогат'!B16</f>
        <v>43146904</v>
      </c>
      <c r="C18" s="44">
        <f>'[1]вспомогат'!C16</f>
        <v>7345015</v>
      </c>
      <c r="D18" s="45">
        <f>'[1]вспомогат'!D16</f>
        <v>2517750</v>
      </c>
      <c r="E18" s="44">
        <f>'[1]вспомогат'!G16</f>
        <v>6305114.35</v>
      </c>
      <c r="F18" s="45">
        <f>'[1]вспомогат'!H16</f>
        <v>779068.4299999997</v>
      </c>
      <c r="G18" s="46">
        <f>'[1]вспомогат'!I16</f>
        <v>30.943041604607274</v>
      </c>
      <c r="H18" s="47">
        <f>'[1]вспомогат'!J16</f>
        <v>-1738681.5700000003</v>
      </c>
      <c r="I18" s="48">
        <f>'[1]вспомогат'!K16</f>
        <v>85.84208949879611</v>
      </c>
      <c r="J18" s="49">
        <f>'[1]вспомогат'!L16</f>
        <v>-1039900.6500000004</v>
      </c>
    </row>
    <row r="19" spans="1:10" ht="12.75">
      <c r="A19" s="32" t="s">
        <v>21</v>
      </c>
      <c r="B19" s="33">
        <f>'[1]вспомогат'!B17</f>
        <v>239582622</v>
      </c>
      <c r="C19" s="33">
        <f>'[1]вспомогат'!C17</f>
        <v>49225142</v>
      </c>
      <c r="D19" s="38">
        <f>'[1]вспомогат'!D17</f>
        <v>17179643</v>
      </c>
      <c r="E19" s="33">
        <f>'[1]вспомогат'!G17</f>
        <v>47860066.7</v>
      </c>
      <c r="F19" s="38">
        <f>'[1]вспомогат'!H17</f>
        <v>8204151.440000005</v>
      </c>
      <c r="G19" s="39">
        <f>'[1]вспомогат'!I17</f>
        <v>47.75507523642956</v>
      </c>
      <c r="H19" s="35">
        <f>'[1]вспомогат'!J17</f>
        <v>-8975491.559999995</v>
      </c>
      <c r="I19" s="36">
        <f>'[1]вспомогат'!K17</f>
        <v>97.22687381988659</v>
      </c>
      <c r="J19" s="37">
        <f>'[1]вспомогат'!L17</f>
        <v>-1365075.299999997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21250</v>
      </c>
      <c r="D20" s="38">
        <f>'[1]вспомогат'!D18</f>
        <v>7150</v>
      </c>
      <c r="E20" s="33">
        <f>'[1]вспомогат'!G18</f>
        <v>42020</v>
      </c>
      <c r="F20" s="38">
        <f>'[1]вспомогат'!H18</f>
        <v>3620</v>
      </c>
      <c r="G20" s="39">
        <f>'[1]вспомогат'!I18</f>
        <v>50.62937062937063</v>
      </c>
      <c r="H20" s="35">
        <f>'[1]вспомогат'!J18</f>
        <v>-3530</v>
      </c>
      <c r="I20" s="36">
        <f>'[1]вспомогат'!K18</f>
        <v>197.74117647058824</v>
      </c>
      <c r="J20" s="37">
        <f>'[1]вспомогат'!L18</f>
        <v>20770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630685</v>
      </c>
      <c r="D21" s="38">
        <f>'[1]вспомогат'!D19</f>
        <v>209575</v>
      </c>
      <c r="E21" s="33">
        <f>'[1]вспомогат'!G19</f>
        <v>851480.15</v>
      </c>
      <c r="F21" s="38">
        <f>'[1]вспомогат'!H19</f>
        <v>160187.79000000004</v>
      </c>
      <c r="G21" s="39">
        <f>'[1]вспомогат'!I19</f>
        <v>76.43458904926639</v>
      </c>
      <c r="H21" s="35">
        <f>'[1]вспомогат'!J19</f>
        <v>-49387.20999999996</v>
      </c>
      <c r="I21" s="36">
        <f>'[1]вспомогат'!K19</f>
        <v>135.00878409982798</v>
      </c>
      <c r="J21" s="37">
        <f>'[1]вспомогат'!L19</f>
        <v>220795.15000000002</v>
      </c>
    </row>
    <row r="22" spans="1:10" ht="12.75">
      <c r="A22" s="32" t="s">
        <v>24</v>
      </c>
      <c r="B22" s="33">
        <f>'[1]вспомогат'!B20</f>
        <v>123071439</v>
      </c>
      <c r="C22" s="33">
        <f>'[1]вспомогат'!C20</f>
        <v>22189010</v>
      </c>
      <c r="D22" s="38">
        <f>'[1]вспомогат'!D20</f>
        <v>7644534</v>
      </c>
      <c r="E22" s="33">
        <f>'[1]вспомогат'!G20</f>
        <v>21569365.8</v>
      </c>
      <c r="F22" s="38">
        <f>'[1]вспомогат'!H20</f>
        <v>3503271.210000001</v>
      </c>
      <c r="G22" s="39">
        <f>'[1]вспомогат'!I20</f>
        <v>45.82713884194904</v>
      </c>
      <c r="H22" s="35">
        <f>'[1]вспомогат'!J20</f>
        <v>-4141262.789999999</v>
      </c>
      <c r="I22" s="36">
        <f>'[1]вспомогат'!K20</f>
        <v>97.2074274607114</v>
      </c>
      <c r="J22" s="37">
        <f>'[1]вспомогат'!L20</f>
        <v>-619644.1999999993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4782420</v>
      </c>
      <c r="D23" s="38">
        <f>'[1]вспомогат'!D21</f>
        <v>1551590</v>
      </c>
      <c r="E23" s="33">
        <f>'[1]вспомогат'!G21</f>
        <v>4737198.69</v>
      </c>
      <c r="F23" s="38">
        <f>'[1]вспомогат'!H21</f>
        <v>434466.22000000067</v>
      </c>
      <c r="G23" s="39">
        <f>'[1]вспомогат'!I21</f>
        <v>28.00135473933195</v>
      </c>
      <c r="H23" s="35">
        <f>'[1]вспомогат'!J21</f>
        <v>-1117123.7799999993</v>
      </c>
      <c r="I23" s="36">
        <f>'[1]вспомогат'!K21</f>
        <v>99.05442621099779</v>
      </c>
      <c r="J23" s="37">
        <f>'[1]вспомогат'!L21</f>
        <v>-45221.30999999959</v>
      </c>
    </row>
    <row r="24" spans="1:10" ht="12.75">
      <c r="A24" s="32" t="s">
        <v>26</v>
      </c>
      <c r="B24" s="33">
        <f>'[1]вспомогат'!B22</f>
        <v>52802178</v>
      </c>
      <c r="C24" s="33">
        <f>'[1]вспомогат'!C22</f>
        <v>11172115</v>
      </c>
      <c r="D24" s="38">
        <f>'[1]вспомогат'!D22</f>
        <v>4700425</v>
      </c>
      <c r="E24" s="33">
        <f>'[1]вспомогат'!G22</f>
        <v>9182069.39</v>
      </c>
      <c r="F24" s="38">
        <f>'[1]вспомогат'!H22</f>
        <v>1000480.9300000006</v>
      </c>
      <c r="G24" s="39">
        <f>'[1]вспомогат'!I22</f>
        <v>21.284903599142645</v>
      </c>
      <c r="H24" s="35">
        <f>'[1]вспомогат'!J22</f>
        <v>-3699944.0699999994</v>
      </c>
      <c r="I24" s="36">
        <f>'[1]вспомогат'!K22</f>
        <v>82.18738698984033</v>
      </c>
      <c r="J24" s="37">
        <f>'[1]вспомогат'!L22</f>
        <v>-1990045.6099999994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1265447</v>
      </c>
      <c r="D25" s="38">
        <f>'[1]вспомогат'!D23</f>
        <v>514407</v>
      </c>
      <c r="E25" s="33">
        <f>'[1]вспомогат'!G23</f>
        <v>1086247.76</v>
      </c>
      <c r="F25" s="38">
        <f>'[1]вспомогат'!H23</f>
        <v>256399.32000000007</v>
      </c>
      <c r="G25" s="39">
        <f>'[1]вспомогат'!I23</f>
        <v>49.843668534837214</v>
      </c>
      <c r="H25" s="35">
        <f>'[1]вспомогат'!J23</f>
        <v>-258007.67999999993</v>
      </c>
      <c r="I25" s="36">
        <f>'[1]вспомогат'!K23</f>
        <v>85.83905608057864</v>
      </c>
      <c r="J25" s="37">
        <f>'[1]вспомогат'!L23</f>
        <v>-179199.24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7354267</v>
      </c>
      <c r="D26" s="38">
        <f>'[1]вспомогат'!D24</f>
        <v>2365252</v>
      </c>
      <c r="E26" s="33">
        <f>'[1]вспомогат'!G24</f>
        <v>7277222.31</v>
      </c>
      <c r="F26" s="38">
        <f>'[1]вспомогат'!H24</f>
        <v>721456.4399999995</v>
      </c>
      <c r="G26" s="39">
        <f>'[1]вспомогат'!I24</f>
        <v>30.50230757652882</v>
      </c>
      <c r="H26" s="35">
        <f>'[1]вспомогат'!J24</f>
        <v>-1643795.5600000005</v>
      </c>
      <c r="I26" s="36">
        <f>'[1]вспомогат'!K24</f>
        <v>98.95238111425651</v>
      </c>
      <c r="J26" s="37">
        <f>'[1]вспомогат'!L24</f>
        <v>-77044.69000000041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22983760</v>
      </c>
      <c r="D27" s="38">
        <f>'[1]вспомогат'!D25</f>
        <v>8140000</v>
      </c>
      <c r="E27" s="33">
        <f>'[1]вспомогат'!G25</f>
        <v>17905380.31</v>
      </c>
      <c r="F27" s="38">
        <f>'[1]вспомогат'!H25</f>
        <v>2258743.079999998</v>
      </c>
      <c r="G27" s="39">
        <f>'[1]вспомогат'!I25</f>
        <v>27.748686486486463</v>
      </c>
      <c r="H27" s="35">
        <f>'[1]вспомогат'!J25</f>
        <v>-5881256.920000002</v>
      </c>
      <c r="I27" s="36">
        <f>'[1]вспомогат'!K25</f>
        <v>77.90448695078611</v>
      </c>
      <c r="J27" s="37">
        <f>'[1]вспомогат'!L25</f>
        <v>-5078379.690000001</v>
      </c>
    </row>
    <row r="28" spans="1:10" ht="12.75">
      <c r="A28" s="32" t="s">
        <v>30</v>
      </c>
      <c r="B28" s="33">
        <f>'[1]вспомогат'!B26</f>
        <v>66036240</v>
      </c>
      <c r="C28" s="33">
        <f>'[1]вспомогат'!C26</f>
        <v>10584926</v>
      </c>
      <c r="D28" s="38">
        <f>'[1]вспомогат'!D26</f>
        <v>4002796</v>
      </c>
      <c r="E28" s="33">
        <f>'[1]вспомогат'!G26</f>
        <v>9550619.57</v>
      </c>
      <c r="F28" s="38">
        <f>'[1]вспомогат'!H26</f>
        <v>1448008.96</v>
      </c>
      <c r="G28" s="39">
        <f>'[1]вспомогат'!I26</f>
        <v>36.17493771853474</v>
      </c>
      <c r="H28" s="35">
        <f>'[1]вспомогат'!J26</f>
        <v>-2554787.04</v>
      </c>
      <c r="I28" s="36">
        <f>'[1]вспомогат'!K26</f>
        <v>90.22849635415497</v>
      </c>
      <c r="J28" s="37">
        <f>'[1]вспомогат'!L26</f>
        <v>-1034306.4299999997</v>
      </c>
    </row>
    <row r="29" spans="1:10" ht="12.75">
      <c r="A29" s="32" t="s">
        <v>31</v>
      </c>
      <c r="B29" s="33">
        <f>'[1]вспомогат'!B27</f>
        <v>61439988</v>
      </c>
      <c r="C29" s="33">
        <f>'[1]вспомогат'!C27</f>
        <v>12982802</v>
      </c>
      <c r="D29" s="38">
        <f>'[1]вспомогат'!D27</f>
        <v>5426720</v>
      </c>
      <c r="E29" s="33">
        <f>'[1]вспомогат'!G27</f>
        <v>9092758.05</v>
      </c>
      <c r="F29" s="38">
        <f>'[1]вспомогат'!H27</f>
        <v>1469547.9800000004</v>
      </c>
      <c r="G29" s="39">
        <f>'[1]вспомогат'!I27</f>
        <v>27.079856340478237</v>
      </c>
      <c r="H29" s="35">
        <f>'[1]вспомогат'!J27</f>
        <v>-3957172.0199999996</v>
      </c>
      <c r="I29" s="36">
        <f>'[1]вспомогат'!K27</f>
        <v>70.03694618465259</v>
      </c>
      <c r="J29" s="37">
        <f>'[1]вспомогат'!L27</f>
        <v>-3890043.9499999993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27300</v>
      </c>
      <c r="D30" s="38">
        <f>'[1]вспомогат'!D28</f>
        <v>13400</v>
      </c>
      <c r="E30" s="33">
        <f>'[1]вспомогат'!G28</f>
        <v>63890.08</v>
      </c>
      <c r="F30" s="38">
        <f>'[1]вспомогат'!H28</f>
        <v>21665.93</v>
      </c>
      <c r="G30" s="39">
        <f>'[1]вспомогат'!I28</f>
        <v>161.68604477611942</v>
      </c>
      <c r="H30" s="35">
        <f>'[1]вспомогат'!J28</f>
        <v>8265.93</v>
      </c>
      <c r="I30" s="36">
        <f>'[1]вспомогат'!K28</f>
        <v>234.0295970695971</v>
      </c>
      <c r="J30" s="37">
        <f>'[1]вспомогат'!L28</f>
        <v>36590.08</v>
      </c>
    </row>
    <row r="31" spans="1:10" ht="12.75">
      <c r="A31" s="32" t="s">
        <v>33</v>
      </c>
      <c r="B31" s="33">
        <f>'[1]вспомогат'!B29</f>
        <v>163427977</v>
      </c>
      <c r="C31" s="33">
        <f>'[1]вспомогат'!C29</f>
        <v>36641310</v>
      </c>
      <c r="D31" s="38">
        <f>'[1]вспомогат'!D29</f>
        <v>12091345</v>
      </c>
      <c r="E31" s="33">
        <f>'[1]вспомогат'!G29</f>
        <v>31725241.06</v>
      </c>
      <c r="F31" s="38">
        <f>'[1]вспомогат'!H29</f>
        <v>5242197.359999999</v>
      </c>
      <c r="G31" s="39">
        <f>'[1]вспомогат'!I29</f>
        <v>43.35495645852467</v>
      </c>
      <c r="H31" s="35">
        <f>'[1]вспомогат'!J29</f>
        <v>-6849147.640000001</v>
      </c>
      <c r="I31" s="36">
        <f>'[1]вспомогат'!K29</f>
        <v>86.58326096965419</v>
      </c>
      <c r="J31" s="37">
        <f>'[1]вспомогат'!L29</f>
        <v>-4916068.940000001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7200716</v>
      </c>
      <c r="D32" s="38">
        <f>'[1]вспомогат'!D30</f>
        <v>3255190</v>
      </c>
      <c r="E32" s="33">
        <f>'[1]вспомогат'!G30</f>
        <v>7161881.06</v>
      </c>
      <c r="F32" s="38">
        <f>'[1]вспомогат'!H30</f>
        <v>721528.71</v>
      </c>
      <c r="G32" s="39">
        <f>'[1]вспомогат'!I30</f>
        <v>22.165486807221697</v>
      </c>
      <c r="H32" s="35">
        <f>'[1]вспомогат'!J30</f>
        <v>-2533661.29</v>
      </c>
      <c r="I32" s="36">
        <f>'[1]вспомогат'!K30</f>
        <v>99.46067946576423</v>
      </c>
      <c r="J32" s="37">
        <f>'[1]вспомогат'!L30</f>
        <v>-38834.94000000041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6347035</v>
      </c>
      <c r="D33" s="38">
        <f>'[1]вспомогат'!D31</f>
        <v>2097139</v>
      </c>
      <c r="E33" s="33">
        <f>'[1]вспомогат'!G31</f>
        <v>4940711.03</v>
      </c>
      <c r="F33" s="38">
        <f>'[1]вспомогат'!H31</f>
        <v>689867.2999999998</v>
      </c>
      <c r="G33" s="39">
        <f>'[1]вспомогат'!I31</f>
        <v>32.89564020315295</v>
      </c>
      <c r="H33" s="35">
        <f>'[1]вспомогат'!J31</f>
        <v>-1407271.7000000002</v>
      </c>
      <c r="I33" s="36">
        <f>'[1]вспомогат'!K31</f>
        <v>77.84281999390267</v>
      </c>
      <c r="J33" s="37">
        <f>'[1]вспомогат'!L31</f>
        <v>-1406323.9699999997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6645973</v>
      </c>
      <c r="D34" s="38">
        <f>'[1]вспомогат'!D32</f>
        <v>2244134</v>
      </c>
      <c r="E34" s="33">
        <f>'[1]вспомогат'!G32</f>
        <v>6398653.17</v>
      </c>
      <c r="F34" s="38">
        <f>'[1]вспомогат'!H32</f>
        <v>621050.1399999997</v>
      </c>
      <c r="G34" s="39">
        <f>'[1]вспомогат'!I32</f>
        <v>27.674378624449325</v>
      </c>
      <c r="H34" s="35">
        <f>'[1]вспомогат'!J32</f>
        <v>-1623083.8600000003</v>
      </c>
      <c r="I34" s="36">
        <f>'[1]вспомогат'!K32</f>
        <v>96.27865129756019</v>
      </c>
      <c r="J34" s="37">
        <f>'[1]вспомогат'!L32</f>
        <v>-247319.83000000007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10281274</v>
      </c>
      <c r="D35" s="38">
        <f>'[1]вспомогат'!D33</f>
        <v>3081358</v>
      </c>
      <c r="E35" s="33">
        <f>'[1]вспомогат'!G33</f>
        <v>10941259.68</v>
      </c>
      <c r="F35" s="38">
        <f>'[1]вспомогат'!H33</f>
        <v>1701661.9100000001</v>
      </c>
      <c r="G35" s="39">
        <f>'[1]вспомогат'!I33</f>
        <v>55.224414365354505</v>
      </c>
      <c r="H35" s="35">
        <f>'[1]вспомогат'!J33</f>
        <v>-1379696.0899999999</v>
      </c>
      <c r="I35" s="36">
        <f>'[1]вспомогат'!K33</f>
        <v>106.41929861999593</v>
      </c>
      <c r="J35" s="37">
        <f>'[1]вспомогат'!L33</f>
        <v>659985.6799999997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50600</v>
      </c>
      <c r="D36" s="38">
        <f>'[1]вспомогат'!D34</f>
        <v>17300</v>
      </c>
      <c r="E36" s="33">
        <f>'[1]вспомогат'!G34</f>
        <v>118330.26</v>
      </c>
      <c r="F36" s="38">
        <f>'[1]вспомогат'!H34</f>
        <v>20697.54999999999</v>
      </c>
      <c r="G36" s="39">
        <f>'[1]вспомогат'!I34</f>
        <v>119.63901734104039</v>
      </c>
      <c r="H36" s="35">
        <f>'[1]вспомогат'!J34</f>
        <v>3397.5499999999884</v>
      </c>
      <c r="I36" s="36">
        <f>'[1]вспомогат'!K34</f>
        <v>233.85426877470357</v>
      </c>
      <c r="J36" s="37">
        <f>'[1]вспомогат'!L34</f>
        <v>67730.26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1217813</v>
      </c>
      <c r="D37" s="38">
        <f>'[1]вспомогат'!D35</f>
        <v>325793</v>
      </c>
      <c r="E37" s="33">
        <f>'[1]вспомогат'!G35</f>
        <v>1323770.29</v>
      </c>
      <c r="F37" s="38">
        <f>'[1]вспомогат'!H35</f>
        <v>247780.94999999995</v>
      </c>
      <c r="G37" s="39">
        <f>'[1]вспомогат'!I35</f>
        <v>76.05471879383533</v>
      </c>
      <c r="H37" s="35">
        <f>'[1]вспомогат'!J35</f>
        <v>-78012.05000000005</v>
      </c>
      <c r="I37" s="36">
        <f>'[1]вспомогат'!K35</f>
        <v>108.70062070285012</v>
      </c>
      <c r="J37" s="37">
        <f>'[1]вспомогат'!L35</f>
        <v>105957.29000000004</v>
      </c>
    </row>
    <row r="38" spans="1:10" ht="18.75" customHeight="1">
      <c r="A38" s="51" t="s">
        <v>40</v>
      </c>
      <c r="B38" s="41">
        <f>SUM(B18:B37)</f>
        <v>1151691117</v>
      </c>
      <c r="C38" s="41">
        <f>SUM(C18:C37)</f>
        <v>218948860</v>
      </c>
      <c r="D38" s="41">
        <f>SUM(D18:D37)</f>
        <v>77385501</v>
      </c>
      <c r="E38" s="41">
        <f>SUM(E18:E37)</f>
        <v>198133279.71</v>
      </c>
      <c r="F38" s="41">
        <f>SUM(F18:F37)</f>
        <v>29505851.65000001</v>
      </c>
      <c r="G38" s="42">
        <f>F38/D38*100</f>
        <v>38.12839778604006</v>
      </c>
      <c r="H38" s="41">
        <f>SUM(H18:H37)</f>
        <v>-47879649.349999994</v>
      </c>
      <c r="I38" s="43">
        <f>E38/C38*100</f>
        <v>90.49294876894997</v>
      </c>
      <c r="J38" s="41">
        <f>SUM(J18:J37)</f>
        <v>-20815580.290000003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3462862</v>
      </c>
      <c r="D39" s="38">
        <f>'[1]вспомогат'!D36</f>
        <v>1150052</v>
      </c>
      <c r="E39" s="33">
        <f>'[1]вспомогат'!G36</f>
        <v>2467148.07</v>
      </c>
      <c r="F39" s="38">
        <f>'[1]вспомогат'!H36</f>
        <v>137088.85999999987</v>
      </c>
      <c r="G39" s="39">
        <f>'[1]вспомогат'!I36</f>
        <v>11.920231433013452</v>
      </c>
      <c r="H39" s="35">
        <f>'[1]вспомогат'!J36</f>
        <v>-1012963.1400000001</v>
      </c>
      <c r="I39" s="36">
        <f>'[1]вспомогат'!K36</f>
        <v>71.24592519135905</v>
      </c>
      <c r="J39" s="37">
        <f>'[1]вспомогат'!L36</f>
        <v>-995713.9300000002</v>
      </c>
    </row>
    <row r="40" spans="1:10" ht="12.75" customHeight="1">
      <c r="A40" s="52" t="s">
        <v>42</v>
      </c>
      <c r="B40" s="33">
        <f>'[1]вспомогат'!B37</f>
        <v>41770180</v>
      </c>
      <c r="C40" s="33">
        <f>'[1]вспомогат'!C37</f>
        <v>8902267</v>
      </c>
      <c r="D40" s="38">
        <f>'[1]вспомогат'!D37</f>
        <v>2685874</v>
      </c>
      <c r="E40" s="33">
        <f>'[1]вспомогат'!G37</f>
        <v>7200042.08</v>
      </c>
      <c r="F40" s="38">
        <f>'[1]вспомогат'!H37</f>
        <v>827699.4900000002</v>
      </c>
      <c r="G40" s="39">
        <f>'[1]вспомогат'!I37</f>
        <v>30.816765417886327</v>
      </c>
      <c r="H40" s="35">
        <f>'[1]вспомогат'!J37</f>
        <v>-1858174.5099999998</v>
      </c>
      <c r="I40" s="36">
        <f>'[1]вспомогат'!K37</f>
        <v>80.8787478515304</v>
      </c>
      <c r="J40" s="37">
        <f>'[1]вспомогат'!L37</f>
        <v>-1702224.92</v>
      </c>
    </row>
    <row r="41" spans="1:10" ht="12.75" customHeight="1">
      <c r="A41" s="52" t="s">
        <v>43</v>
      </c>
      <c r="B41" s="33">
        <f>'[1]вспомогат'!B38</f>
        <v>20200000</v>
      </c>
      <c r="C41" s="33">
        <f>'[1]вспомогат'!C38</f>
        <v>3471551</v>
      </c>
      <c r="D41" s="38">
        <f>'[1]вспомогат'!D38</f>
        <v>1015105</v>
      </c>
      <c r="E41" s="33">
        <f>'[1]вспомогат'!G38</f>
        <v>3430596.03</v>
      </c>
      <c r="F41" s="38">
        <f>'[1]вспомогат'!H38</f>
        <v>531821.0699999998</v>
      </c>
      <c r="G41" s="39">
        <f>'[1]вспомогат'!I38</f>
        <v>52.390744799799016</v>
      </c>
      <c r="H41" s="35">
        <f>'[1]вспомогат'!J38</f>
        <v>-483283.93000000017</v>
      </c>
      <c r="I41" s="36">
        <f>'[1]вспомогат'!K38</f>
        <v>98.82026880780377</v>
      </c>
      <c r="J41" s="37">
        <f>'[1]вспомогат'!L38</f>
        <v>-40954.970000000205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3207600</v>
      </c>
      <c r="D42" s="38">
        <f>'[1]вспомогат'!D39</f>
        <v>993640</v>
      </c>
      <c r="E42" s="33">
        <f>'[1]вспомогат'!G39</f>
        <v>2426810.7</v>
      </c>
      <c r="F42" s="38">
        <f>'[1]вспомогат'!H39</f>
        <v>208001.8200000003</v>
      </c>
      <c r="G42" s="39">
        <f>'[1]вспомогат'!I39</f>
        <v>20.933317901855833</v>
      </c>
      <c r="H42" s="35">
        <f>'[1]вспомогат'!J39</f>
        <v>-785638.1799999997</v>
      </c>
      <c r="I42" s="36">
        <f>'[1]вспомогат'!K39</f>
        <v>75.65814627759073</v>
      </c>
      <c r="J42" s="37">
        <f>'[1]вспомогат'!L39</f>
        <v>-780789.2999999998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2423178</v>
      </c>
      <c r="D43" s="38">
        <f>'[1]вспомогат'!D40</f>
        <v>512876</v>
      </c>
      <c r="E43" s="33">
        <f>'[1]вспомогат'!G40</f>
        <v>3156668.85</v>
      </c>
      <c r="F43" s="38">
        <f>'[1]вспомогат'!H40</f>
        <v>285086.4700000002</v>
      </c>
      <c r="G43" s="39">
        <f>'[1]вспомогат'!I40</f>
        <v>55.58584726132636</v>
      </c>
      <c r="H43" s="35">
        <f>'[1]вспомогат'!J40</f>
        <v>-227789.5299999998</v>
      </c>
      <c r="I43" s="36">
        <f>'[1]вспомогат'!K40</f>
        <v>130.26978826978456</v>
      </c>
      <c r="J43" s="37">
        <f>'[1]вспомогат'!L40</f>
        <v>733490.8500000001</v>
      </c>
    </row>
    <row r="44" spans="1:10" ht="14.25" customHeight="1">
      <c r="A44" s="52" t="s">
        <v>46</v>
      </c>
      <c r="B44" s="33">
        <f>'[1]вспомогат'!B41</f>
        <v>16803480</v>
      </c>
      <c r="C44" s="33">
        <f>'[1]вспомогат'!C41</f>
        <v>5745953</v>
      </c>
      <c r="D44" s="38">
        <f>'[1]вспомогат'!D41</f>
        <v>1072056</v>
      </c>
      <c r="E44" s="33">
        <f>'[1]вспомогат'!G41</f>
        <v>6634970.74</v>
      </c>
      <c r="F44" s="38">
        <f>'[1]вспомогат'!H41</f>
        <v>273050.7599999998</v>
      </c>
      <c r="G44" s="39">
        <f>'[1]вспомогат'!I41</f>
        <v>25.469822471960402</v>
      </c>
      <c r="H44" s="35">
        <f>'[1]вспомогат'!J41</f>
        <v>-799005.2400000002</v>
      </c>
      <c r="I44" s="36">
        <f>'[1]вспомогат'!K41</f>
        <v>115.47206773184536</v>
      </c>
      <c r="J44" s="37">
        <f>'[1]вспомогат'!L41</f>
        <v>889017.7400000002</v>
      </c>
    </row>
    <row r="45" spans="1:10" ht="14.25" customHeight="1">
      <c r="A45" s="53" t="s">
        <v>47</v>
      </c>
      <c r="B45" s="33">
        <f>'[1]вспомогат'!B42</f>
        <v>27766097</v>
      </c>
      <c r="C45" s="33">
        <f>'[1]вспомогат'!C42</f>
        <v>6537277</v>
      </c>
      <c r="D45" s="38">
        <f>'[1]вспомогат'!D42</f>
        <v>2552153</v>
      </c>
      <c r="E45" s="33">
        <f>'[1]вспомогат'!G42</f>
        <v>4306680.52</v>
      </c>
      <c r="F45" s="38">
        <f>'[1]вспомогат'!H42</f>
        <v>673170.4499999997</v>
      </c>
      <c r="G45" s="39">
        <f>'[1]вспомогат'!I42</f>
        <v>26.376571075480182</v>
      </c>
      <c r="H45" s="35">
        <f>'[1]вспомогат'!J42</f>
        <v>-1878982.5500000003</v>
      </c>
      <c r="I45" s="36">
        <f>'[1]вспомогат'!K42</f>
        <v>65.87881345704028</v>
      </c>
      <c r="J45" s="37">
        <f>'[1]вспомогат'!L42</f>
        <v>-2230596.4800000004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10188614</v>
      </c>
      <c r="D46" s="38">
        <f>'[1]вспомогат'!D43</f>
        <v>3644410</v>
      </c>
      <c r="E46" s="33">
        <f>'[1]вспомогат'!G43</f>
        <v>7976172.16</v>
      </c>
      <c r="F46" s="38">
        <f>'[1]вспомогат'!H43</f>
        <v>1137832.5700000003</v>
      </c>
      <c r="G46" s="39">
        <f>'[1]вспомогат'!I43</f>
        <v>31.22131071970498</v>
      </c>
      <c r="H46" s="35">
        <f>'[1]вспомогат'!J43</f>
        <v>-2506577.4299999997</v>
      </c>
      <c r="I46" s="36">
        <f>'[1]вспомогат'!K43</f>
        <v>78.28515399641208</v>
      </c>
      <c r="J46" s="37">
        <f>'[1]вспомогат'!L43</f>
        <v>-2212441.84</v>
      </c>
    </row>
    <row r="47" spans="1:10" ht="14.25" customHeight="1">
      <c r="A47" s="53" t="s">
        <v>49</v>
      </c>
      <c r="B47" s="33">
        <f>'[1]вспомогат'!B44</f>
        <v>26365464</v>
      </c>
      <c r="C47" s="33">
        <f>'[1]вспомогат'!C44</f>
        <v>5747764</v>
      </c>
      <c r="D47" s="38">
        <f>'[1]вспомогат'!D44</f>
        <v>2547409</v>
      </c>
      <c r="E47" s="33">
        <f>'[1]вспомогат'!G44</f>
        <v>3886812.97</v>
      </c>
      <c r="F47" s="38">
        <f>'[1]вспомогат'!H44</f>
        <v>684567.8900000001</v>
      </c>
      <c r="G47" s="39">
        <f>'[1]вспомогат'!I44</f>
        <v>26.87310479000428</v>
      </c>
      <c r="H47" s="35">
        <f>'[1]вспомогат'!J44</f>
        <v>-1862841.1099999999</v>
      </c>
      <c r="I47" s="36">
        <f>'[1]вспомогат'!K44</f>
        <v>67.62304384800768</v>
      </c>
      <c r="J47" s="37">
        <f>'[1]вспомогат'!L44</f>
        <v>-1860951.0299999998</v>
      </c>
    </row>
    <row r="48" spans="1:10" ht="14.25" customHeight="1">
      <c r="A48" s="53" t="s">
        <v>50</v>
      </c>
      <c r="B48" s="33">
        <f>'[1]вспомогат'!B45</f>
        <v>23173800</v>
      </c>
      <c r="C48" s="33">
        <f>'[1]вспомогат'!C45</f>
        <v>5358629</v>
      </c>
      <c r="D48" s="38">
        <f>'[1]вспомогат'!D45</f>
        <v>1653500</v>
      </c>
      <c r="E48" s="33">
        <f>'[1]вспомогат'!G45</f>
        <v>5671562.1</v>
      </c>
      <c r="F48" s="38">
        <f>'[1]вспомогат'!H45</f>
        <v>461319.9299999997</v>
      </c>
      <c r="G48" s="39">
        <f>'[1]вспомогат'!I45</f>
        <v>27.899602661022055</v>
      </c>
      <c r="H48" s="35">
        <f>'[1]вспомогат'!J45</f>
        <v>-1192180.0700000003</v>
      </c>
      <c r="I48" s="36">
        <f>'[1]вспомогат'!K45</f>
        <v>105.83979782888495</v>
      </c>
      <c r="J48" s="37">
        <f>'[1]вспомогат'!L45</f>
        <v>312933.0999999996</v>
      </c>
    </row>
    <row r="49" spans="1:10" ht="14.25" customHeight="1">
      <c r="A49" s="53" t="s">
        <v>51</v>
      </c>
      <c r="B49" s="33">
        <f>'[1]вспомогат'!B46</f>
        <v>8305052</v>
      </c>
      <c r="C49" s="33">
        <f>'[1]вспомогат'!C46</f>
        <v>2030290</v>
      </c>
      <c r="D49" s="38">
        <f>'[1]вспомогат'!D46</f>
        <v>586945</v>
      </c>
      <c r="E49" s="33">
        <f>'[1]вспомогат'!G46</f>
        <v>1692561.5</v>
      </c>
      <c r="F49" s="38">
        <f>'[1]вспомогат'!H46</f>
        <v>128207.87999999989</v>
      </c>
      <c r="G49" s="39">
        <f>'[1]вспомогат'!I46</f>
        <v>21.84325277496186</v>
      </c>
      <c r="H49" s="35">
        <f>'[1]вспомогат'!J46</f>
        <v>-458737.1200000001</v>
      </c>
      <c r="I49" s="36">
        <f>'[1]вспомогат'!K46</f>
        <v>83.36550443532698</v>
      </c>
      <c r="J49" s="37">
        <f>'[1]вспомогат'!L46</f>
        <v>-337728.5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1290820</v>
      </c>
      <c r="D50" s="38">
        <f>'[1]вспомогат'!D47</f>
        <v>537414</v>
      </c>
      <c r="E50" s="33">
        <f>'[1]вспомогат'!G47</f>
        <v>1399442.59</v>
      </c>
      <c r="F50" s="38">
        <f>'[1]вспомогат'!H47</f>
        <v>311854.8300000001</v>
      </c>
      <c r="G50" s="39">
        <f>'[1]вспомогат'!I47</f>
        <v>58.02878786187187</v>
      </c>
      <c r="H50" s="35">
        <f>'[1]вспомогат'!J47</f>
        <v>-225559.16999999993</v>
      </c>
      <c r="I50" s="36">
        <f>'[1]вспомогат'!K47</f>
        <v>108.41500673990177</v>
      </c>
      <c r="J50" s="37">
        <f>'[1]вспомогат'!L47</f>
        <v>108622.59000000008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2581896</v>
      </c>
      <c r="D51" s="38">
        <f>'[1]вспомогат'!D48</f>
        <v>1010152</v>
      </c>
      <c r="E51" s="33">
        <f>'[1]вспомогат'!G48</f>
        <v>1647138.59</v>
      </c>
      <c r="F51" s="38">
        <f>'[1]вспомогат'!H48</f>
        <v>75392.7100000002</v>
      </c>
      <c r="G51" s="39">
        <f>'[1]вспомогат'!I48</f>
        <v>7.463501532442662</v>
      </c>
      <c r="H51" s="35">
        <f>'[1]вспомогат'!J48</f>
        <v>-934759.2899999998</v>
      </c>
      <c r="I51" s="36">
        <f>'[1]вспомогат'!K48</f>
        <v>63.79569858739469</v>
      </c>
      <c r="J51" s="37">
        <f>'[1]вспомогат'!L48</f>
        <v>-934757.4099999999</v>
      </c>
    </row>
    <row r="52" spans="1:10" ht="14.25" customHeight="1">
      <c r="A52" s="53" t="s">
        <v>54</v>
      </c>
      <c r="B52" s="33">
        <f>'[1]вспомогат'!B49</f>
        <v>25550600</v>
      </c>
      <c r="C52" s="33">
        <f>'[1]вспомогат'!C49</f>
        <v>3952410</v>
      </c>
      <c r="D52" s="38">
        <f>'[1]вспомогат'!D49</f>
        <v>1362100</v>
      </c>
      <c r="E52" s="33">
        <f>'[1]вспомогат'!G49</f>
        <v>3516872.69</v>
      </c>
      <c r="F52" s="38">
        <f>'[1]вспомогат'!H49</f>
        <v>410994.8799999999</v>
      </c>
      <c r="G52" s="39">
        <f>'[1]вспомогат'!I49</f>
        <v>30.173620145363767</v>
      </c>
      <c r="H52" s="35">
        <f>'[1]вспомогат'!J49</f>
        <v>-951105.1200000001</v>
      </c>
      <c r="I52" s="36">
        <f>'[1]вспомогат'!K49</f>
        <v>88.98046230021683</v>
      </c>
      <c r="J52" s="37">
        <f>'[1]вспомогат'!L49</f>
        <v>-435537.31000000006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2261850</v>
      </c>
      <c r="D53" s="38">
        <f>'[1]вспомогат'!D50</f>
        <v>765750</v>
      </c>
      <c r="E53" s="33">
        <f>'[1]вспомогат'!G50</f>
        <v>1816115.63</v>
      </c>
      <c r="F53" s="38">
        <f>'[1]вспомогат'!H50</f>
        <v>241675.97999999998</v>
      </c>
      <c r="G53" s="39">
        <f>'[1]вспомогат'!I50</f>
        <v>31.56068952007835</v>
      </c>
      <c r="H53" s="35">
        <f>'[1]вспомогат'!J50</f>
        <v>-524074.02</v>
      </c>
      <c r="I53" s="36">
        <f>'[1]вспомогат'!K50</f>
        <v>80.29337179742247</v>
      </c>
      <c r="J53" s="37">
        <f>'[1]вспомогат'!L50</f>
        <v>-445734.3700000001</v>
      </c>
    </row>
    <row r="54" spans="1:10" ht="14.25" customHeight="1">
      <c r="A54" s="53" t="s">
        <v>56</v>
      </c>
      <c r="B54" s="33">
        <f>'[1]вспомогат'!B51</f>
        <v>7754200</v>
      </c>
      <c r="C54" s="33">
        <f>'[1]вспомогат'!C51</f>
        <v>1525130</v>
      </c>
      <c r="D54" s="38">
        <f>'[1]вспомогат'!D51</f>
        <v>446450</v>
      </c>
      <c r="E54" s="33">
        <f>'[1]вспомогат'!G51</f>
        <v>1606262.45</v>
      </c>
      <c r="F54" s="38">
        <f>'[1]вспомогат'!H51</f>
        <v>268176.78</v>
      </c>
      <c r="G54" s="39">
        <f>'[1]вспомогат'!I51</f>
        <v>60.06871542165977</v>
      </c>
      <c r="H54" s="35">
        <f>'[1]вспомогат'!J51</f>
        <v>-178273.21999999997</v>
      </c>
      <c r="I54" s="36">
        <f>'[1]вспомогат'!K51</f>
        <v>105.31970717250331</v>
      </c>
      <c r="J54" s="37">
        <f>'[1]вспомогат'!L51</f>
        <v>81132.44999999995</v>
      </c>
    </row>
    <row r="55" spans="1:10" ht="14.25" customHeight="1">
      <c r="A55" s="53" t="s">
        <v>57</v>
      </c>
      <c r="B55" s="33">
        <f>'[1]вспомогат'!B52</f>
        <v>46904100</v>
      </c>
      <c r="C55" s="33">
        <f>'[1]вспомогат'!C52</f>
        <v>8842050</v>
      </c>
      <c r="D55" s="38">
        <f>'[1]вспомогат'!D52</f>
        <v>3947350</v>
      </c>
      <c r="E55" s="33">
        <f>'[1]вспомогат'!G52</f>
        <v>8427050.38</v>
      </c>
      <c r="F55" s="38">
        <f>'[1]вспомогат'!H52</f>
        <v>1033351.3400000008</v>
      </c>
      <c r="G55" s="39">
        <f>'[1]вспомогат'!I52</f>
        <v>26.178356112328544</v>
      </c>
      <c r="H55" s="35">
        <f>'[1]вспомогат'!J52</f>
        <v>-2913998.659999999</v>
      </c>
      <c r="I55" s="36">
        <f>'[1]вспомогат'!K52</f>
        <v>95.30652258243282</v>
      </c>
      <c r="J55" s="37">
        <f>'[1]вспомогат'!L52</f>
        <v>-414999.6199999992</v>
      </c>
    </row>
    <row r="56" spans="1:10" ht="14.25" customHeight="1">
      <c r="A56" s="53" t="s">
        <v>58</v>
      </c>
      <c r="B56" s="33">
        <f>'[1]вспомогат'!B53</f>
        <v>60772900</v>
      </c>
      <c r="C56" s="33">
        <f>'[1]вспомогат'!C53</f>
        <v>11903325</v>
      </c>
      <c r="D56" s="38">
        <f>'[1]вспомогат'!D53</f>
        <v>4559200</v>
      </c>
      <c r="E56" s="33">
        <f>'[1]вспомогат'!G53</f>
        <v>10773423.86</v>
      </c>
      <c r="F56" s="38">
        <f>'[1]вспомогат'!H53</f>
        <v>1687151.2599999998</v>
      </c>
      <c r="G56" s="39">
        <f>'[1]вспомогат'!I53</f>
        <v>37.00542331988068</v>
      </c>
      <c r="H56" s="35">
        <f>'[1]вспомогат'!J53</f>
        <v>-2872048.74</v>
      </c>
      <c r="I56" s="36">
        <f>'[1]вспомогат'!K53</f>
        <v>90.50768470154347</v>
      </c>
      <c r="J56" s="37">
        <f>'[1]вспомогат'!L53</f>
        <v>-1129901.1400000006</v>
      </c>
    </row>
    <row r="57" spans="1:10" ht="14.25" customHeight="1">
      <c r="A57" s="53" t="s">
        <v>59</v>
      </c>
      <c r="B57" s="33">
        <f>'[1]вспомогат'!B54</f>
        <v>33196000</v>
      </c>
      <c r="C57" s="33">
        <f>'[1]вспомогат'!C54</f>
        <v>4702450</v>
      </c>
      <c r="D57" s="38">
        <f>'[1]вспомогат'!D54</f>
        <v>1614050</v>
      </c>
      <c r="E57" s="33">
        <f>'[1]вспомогат'!G54</f>
        <v>5442426.61</v>
      </c>
      <c r="F57" s="38">
        <f>'[1]вспомогат'!H54</f>
        <v>638294.79</v>
      </c>
      <c r="G57" s="39">
        <f>'[1]вспомогат'!I54</f>
        <v>39.5461596604814</v>
      </c>
      <c r="H57" s="35">
        <f>'[1]вспомогат'!J54</f>
        <v>-975755.21</v>
      </c>
      <c r="I57" s="36">
        <f>'[1]вспомогат'!K54</f>
        <v>115.7359803931993</v>
      </c>
      <c r="J57" s="37">
        <f>'[1]вспомогат'!L54</f>
        <v>739976.6100000003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8052829</v>
      </c>
      <c r="D58" s="38">
        <f>'[1]вспомогат'!D55</f>
        <v>2384832</v>
      </c>
      <c r="E58" s="33">
        <f>'[1]вспомогат'!G55</f>
        <v>11388305.59</v>
      </c>
      <c r="F58" s="38">
        <f>'[1]вспомогат'!H55</f>
        <v>1422827.379999999</v>
      </c>
      <c r="G58" s="39">
        <f>'[1]вспомогат'!I55</f>
        <v>59.661535068298264</v>
      </c>
      <c r="H58" s="35">
        <f>'[1]вспомогат'!J55</f>
        <v>-962004.620000001</v>
      </c>
      <c r="I58" s="36">
        <f>'[1]вспомогат'!K55</f>
        <v>141.41993565242723</v>
      </c>
      <c r="J58" s="37">
        <f>'[1]вспомогат'!L55</f>
        <v>3335476.59</v>
      </c>
    </row>
    <row r="59" spans="1:10" ht="14.25" customHeight="1">
      <c r="A59" s="53" t="s">
        <v>61</v>
      </c>
      <c r="B59" s="33">
        <f>'[1]вспомогат'!B56</f>
        <v>66500000</v>
      </c>
      <c r="C59" s="33">
        <f>'[1]вспомогат'!C56</f>
        <v>14551085</v>
      </c>
      <c r="D59" s="38">
        <f>'[1]вспомогат'!D56</f>
        <v>4316790</v>
      </c>
      <c r="E59" s="33">
        <f>'[1]вспомогат'!G56</f>
        <v>11908819.17</v>
      </c>
      <c r="F59" s="38">
        <f>'[1]вспомогат'!H56</f>
        <v>1470871.4900000002</v>
      </c>
      <c r="G59" s="39">
        <f>'[1]вспомогат'!I56</f>
        <v>34.0732694895976</v>
      </c>
      <c r="H59" s="35">
        <f>'[1]вспомогат'!J56</f>
        <v>-2845918.51</v>
      </c>
      <c r="I59" s="36">
        <f>'[1]вспомогат'!K56</f>
        <v>81.84145147939141</v>
      </c>
      <c r="J59" s="37">
        <f>'[1]вспомогат'!L56</f>
        <v>-2642265.83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1979252</v>
      </c>
      <c r="D60" s="38">
        <f>'[1]вспомогат'!D57</f>
        <v>798212</v>
      </c>
      <c r="E60" s="33">
        <f>'[1]вспомогат'!G57</f>
        <v>1390163.55</v>
      </c>
      <c r="F60" s="38">
        <f>'[1]вспомогат'!H57</f>
        <v>206926.54000000004</v>
      </c>
      <c r="G60" s="39">
        <f>'[1]вспомогат'!I57</f>
        <v>25.92375709711205</v>
      </c>
      <c r="H60" s="35">
        <f>'[1]вспомогат'!J57</f>
        <v>-591285.46</v>
      </c>
      <c r="I60" s="36">
        <f>'[1]вспомогат'!K57</f>
        <v>70.23681421062098</v>
      </c>
      <c r="J60" s="37">
        <f>'[1]вспомогат'!L57</f>
        <v>-589088.45</v>
      </c>
    </row>
    <row r="61" spans="1:10" ht="14.25" customHeight="1">
      <c r="A61" s="53" t="s">
        <v>63</v>
      </c>
      <c r="B61" s="33">
        <f>'[1]вспомогат'!B58</f>
        <v>46365192</v>
      </c>
      <c r="C61" s="33">
        <f>'[1]вспомогат'!C58</f>
        <v>10151989</v>
      </c>
      <c r="D61" s="38">
        <f>'[1]вспомогат'!D58</f>
        <v>3266425</v>
      </c>
      <c r="E61" s="33">
        <f>'[1]вспомогат'!G58</f>
        <v>8420782.43</v>
      </c>
      <c r="F61" s="38">
        <f>'[1]вспомогат'!H58</f>
        <v>1089121.42</v>
      </c>
      <c r="G61" s="39">
        <f>'[1]вспомогат'!I58</f>
        <v>33.34291832814162</v>
      </c>
      <c r="H61" s="35">
        <f>'[1]вспомогат'!J58</f>
        <v>-2177303.58</v>
      </c>
      <c r="I61" s="36">
        <f>'[1]вспомогат'!K58</f>
        <v>82.94711932804498</v>
      </c>
      <c r="J61" s="37">
        <f>'[1]вспомогат'!L58</f>
        <v>-1731206.5700000003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2926072</v>
      </c>
      <c r="D62" s="38">
        <f>'[1]вспомогат'!D59</f>
        <v>1027024</v>
      </c>
      <c r="E62" s="33">
        <f>'[1]вспомогат'!G59</f>
        <v>2146286.31</v>
      </c>
      <c r="F62" s="38">
        <f>'[1]вспомогат'!H59</f>
        <v>238618.58000000007</v>
      </c>
      <c r="G62" s="39">
        <f>'[1]вспомогат'!I59</f>
        <v>23.233982847528402</v>
      </c>
      <c r="H62" s="35">
        <f>'[1]вспомогат'!J59</f>
        <v>-788405.4199999999</v>
      </c>
      <c r="I62" s="36">
        <f>'[1]вспомогат'!K59</f>
        <v>73.3504271255116</v>
      </c>
      <c r="J62" s="37">
        <f>'[1]вспомогат'!L59</f>
        <v>-779785.69</v>
      </c>
    </row>
    <row r="63" spans="1:10" ht="14.25" customHeight="1">
      <c r="A63" s="53" t="s">
        <v>65</v>
      </c>
      <c r="B63" s="33">
        <f>'[1]вспомогат'!B60</f>
        <v>14084510</v>
      </c>
      <c r="C63" s="33">
        <f>'[1]вспомогат'!C60</f>
        <v>1737900</v>
      </c>
      <c r="D63" s="38">
        <f>'[1]вспомогат'!D60</f>
        <v>603300</v>
      </c>
      <c r="E63" s="33">
        <f>'[1]вспомогат'!G60</f>
        <v>1412782.85</v>
      </c>
      <c r="F63" s="38">
        <f>'[1]вспомогат'!H60</f>
        <v>277294.5900000001</v>
      </c>
      <c r="G63" s="39">
        <f>'[1]вспомогат'!I60</f>
        <v>45.96296867230235</v>
      </c>
      <c r="H63" s="35">
        <f>'[1]вспомогат'!J60</f>
        <v>-326005.4099999999</v>
      </c>
      <c r="I63" s="36">
        <f>'[1]вспомогат'!K60</f>
        <v>81.29252833879971</v>
      </c>
      <c r="J63" s="37">
        <f>'[1]вспомогат'!L60</f>
        <v>-325117.1499999999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1711148</v>
      </c>
      <c r="D64" s="38">
        <f>'[1]вспомогат'!D61</f>
        <v>664980</v>
      </c>
      <c r="E64" s="33">
        <f>'[1]вспомогат'!G61</f>
        <v>1389165.83</v>
      </c>
      <c r="F64" s="38">
        <f>'[1]вспомогат'!H61</f>
        <v>135104.49</v>
      </c>
      <c r="G64" s="39">
        <f>'[1]вспомогат'!I61</f>
        <v>20.317075701524857</v>
      </c>
      <c r="H64" s="35">
        <f>'[1]вспомогат'!J61</f>
        <v>-529875.51</v>
      </c>
      <c r="I64" s="36">
        <f>'[1]вспомогат'!K61</f>
        <v>81.1832658542686</v>
      </c>
      <c r="J64" s="37">
        <f>'[1]вспомогат'!L61</f>
        <v>-321982.1699999999</v>
      </c>
    </row>
    <row r="65" spans="1:10" ht="14.25" customHeight="1">
      <c r="A65" s="53" t="s">
        <v>67</v>
      </c>
      <c r="B65" s="33">
        <f>'[1]вспомогат'!B62</f>
        <v>10378820</v>
      </c>
      <c r="C65" s="33">
        <f>'[1]вспомогат'!C62</f>
        <v>1541800</v>
      </c>
      <c r="D65" s="38">
        <f>'[1]вспомогат'!D62</f>
        <v>506700</v>
      </c>
      <c r="E65" s="33">
        <f>'[1]вспомогат'!G62</f>
        <v>1489873.35</v>
      </c>
      <c r="F65" s="38">
        <f>'[1]вспомогат'!H62</f>
        <v>166963.03000000003</v>
      </c>
      <c r="G65" s="39">
        <f>'[1]вспомогат'!I62</f>
        <v>32.95106177225183</v>
      </c>
      <c r="H65" s="35">
        <f>'[1]вспомогат'!J62</f>
        <v>-339736.97</v>
      </c>
      <c r="I65" s="36">
        <f>'[1]вспомогат'!K62</f>
        <v>96.63207614476586</v>
      </c>
      <c r="J65" s="37">
        <f>'[1]вспомогат'!L62</f>
        <v>-51926.64999999991</v>
      </c>
    </row>
    <row r="66" spans="1:10" ht="14.25" customHeight="1">
      <c r="A66" s="53" t="s">
        <v>68</v>
      </c>
      <c r="B66" s="33">
        <f>'[1]вспомогат'!B63</f>
        <v>8465282</v>
      </c>
      <c r="C66" s="33">
        <f>'[1]вспомогат'!C63</f>
        <v>1076322</v>
      </c>
      <c r="D66" s="38">
        <f>'[1]вспомогат'!D63</f>
        <v>269670</v>
      </c>
      <c r="E66" s="33">
        <f>'[1]вспомогат'!G63</f>
        <v>1553487.17</v>
      </c>
      <c r="F66" s="38">
        <f>'[1]вспомогат'!H63</f>
        <v>452109.1699999999</v>
      </c>
      <c r="G66" s="39">
        <f>'[1]вспомогат'!I63</f>
        <v>167.65274965698816</v>
      </c>
      <c r="H66" s="35">
        <f>'[1]вспомогат'!J63</f>
        <v>182439.16999999993</v>
      </c>
      <c r="I66" s="36">
        <f>'[1]вспомогат'!K63</f>
        <v>144.33293847008608</v>
      </c>
      <c r="J66" s="37">
        <f>'[1]вспомогат'!L63</f>
        <v>477165.1699999999</v>
      </c>
    </row>
    <row r="67" spans="1:10" ht="14.25" customHeight="1">
      <c r="A67" s="53" t="s">
        <v>69</v>
      </c>
      <c r="B67" s="33">
        <f>'[1]вспомогат'!B64</f>
        <v>12015960</v>
      </c>
      <c r="C67" s="33">
        <f>'[1]вспомогат'!C64</f>
        <v>1960220</v>
      </c>
      <c r="D67" s="38">
        <f>'[1]вспомогат'!D64</f>
        <v>672850</v>
      </c>
      <c r="E67" s="33">
        <f>'[1]вспомогат'!G64</f>
        <v>2751331.46</v>
      </c>
      <c r="F67" s="38">
        <f>'[1]вспомогат'!H64</f>
        <v>323106.0299999998</v>
      </c>
      <c r="G67" s="39">
        <f>'[1]вспомогат'!I64</f>
        <v>48.02051423051197</v>
      </c>
      <c r="H67" s="35">
        <f>'[1]вспомогат'!J64</f>
        <v>-349743.9700000002</v>
      </c>
      <c r="I67" s="36">
        <f>'[1]вспомогат'!K64</f>
        <v>140.35829957861873</v>
      </c>
      <c r="J67" s="37">
        <f>'[1]вспомогат'!L64</f>
        <v>791111.46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1883500</v>
      </c>
      <c r="D68" s="38">
        <f>'[1]вспомогат'!D65</f>
        <v>531520</v>
      </c>
      <c r="E68" s="33">
        <f>'[1]вспомогат'!G65</f>
        <v>1822077.63</v>
      </c>
      <c r="F68" s="38">
        <f>'[1]вспомогат'!H65</f>
        <v>205723.56999999983</v>
      </c>
      <c r="G68" s="39">
        <f>'[1]вспомогат'!I65</f>
        <v>38.70476557796505</v>
      </c>
      <c r="H68" s="35">
        <f>'[1]вспомогат'!J65</f>
        <v>-325796.43000000017</v>
      </c>
      <c r="I68" s="36">
        <f>'[1]вспомогат'!K65</f>
        <v>96.73892381205202</v>
      </c>
      <c r="J68" s="37">
        <f>'[1]вспомогат'!L65</f>
        <v>-61422.37000000011</v>
      </c>
    </row>
    <row r="69" spans="1:10" ht="14.25" customHeight="1">
      <c r="A69" s="53" t="s">
        <v>71</v>
      </c>
      <c r="B69" s="33">
        <f>'[1]вспомогат'!B66</f>
        <v>28169400</v>
      </c>
      <c r="C69" s="33">
        <f>'[1]вспомогат'!C66</f>
        <v>4803284</v>
      </c>
      <c r="D69" s="38">
        <f>'[1]вспомогат'!D66</f>
        <v>1795385</v>
      </c>
      <c r="E69" s="33">
        <f>'[1]вспомогат'!G66</f>
        <v>4617660.28</v>
      </c>
      <c r="F69" s="38">
        <f>'[1]вспомогат'!H66</f>
        <v>672217.6200000001</v>
      </c>
      <c r="G69" s="39">
        <f>'[1]вспомогат'!I66</f>
        <v>37.44141897141839</v>
      </c>
      <c r="H69" s="35">
        <f>'[1]вспомогат'!J66</f>
        <v>-1123167.38</v>
      </c>
      <c r="I69" s="36">
        <f>'[1]вспомогат'!K66</f>
        <v>96.13548314028486</v>
      </c>
      <c r="J69" s="37">
        <f>'[1]вспомогат'!L66</f>
        <v>-185623.71999999974</v>
      </c>
    </row>
    <row r="70" spans="1:10" ht="14.25" customHeight="1">
      <c r="A70" s="53" t="s">
        <v>72</v>
      </c>
      <c r="B70" s="33">
        <f>'[1]вспомогат'!B67</f>
        <v>44835300</v>
      </c>
      <c r="C70" s="33">
        <f>'[1]вспомогат'!C67</f>
        <v>10767870</v>
      </c>
      <c r="D70" s="38">
        <f>'[1]вспомогат'!D67</f>
        <v>4761012</v>
      </c>
      <c r="E70" s="33">
        <f>'[1]вспомогат'!G67</f>
        <v>7554361.37</v>
      </c>
      <c r="F70" s="38">
        <f>'[1]вспомогат'!H67</f>
        <v>802429.0800000001</v>
      </c>
      <c r="G70" s="39">
        <f>'[1]вспомогат'!I67</f>
        <v>16.85417049988532</v>
      </c>
      <c r="H70" s="35">
        <f>'[1]вспомогат'!J67</f>
        <v>-3958582.92</v>
      </c>
      <c r="I70" s="36">
        <f>'[1]вспомогат'!K67</f>
        <v>70.1565060685168</v>
      </c>
      <c r="J70" s="37">
        <f>'[1]вспомогат'!L67</f>
        <v>-3213508.63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15250622</v>
      </c>
      <c r="D71" s="38">
        <f>'[1]вспомогат'!D68</f>
        <v>5892808</v>
      </c>
      <c r="E71" s="33">
        <f>'[1]вспомогат'!G68</f>
        <v>11518406.46</v>
      </c>
      <c r="F71" s="38">
        <f>'[1]вспомогат'!H68</f>
        <v>1234555.4700000007</v>
      </c>
      <c r="G71" s="39">
        <f>'[1]вспомогат'!I68</f>
        <v>20.950206930210534</v>
      </c>
      <c r="H71" s="35">
        <f>'[1]вспомогат'!J68</f>
        <v>-4658252.529999999</v>
      </c>
      <c r="I71" s="36">
        <f>'[1]вспомогат'!K68</f>
        <v>75.52745363435012</v>
      </c>
      <c r="J71" s="37">
        <f>'[1]вспомогат'!L68</f>
        <v>-3732215.539999999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3050100</v>
      </c>
      <c r="D72" s="38">
        <f>'[1]вспомогат'!D69</f>
        <v>1222150</v>
      </c>
      <c r="E72" s="33">
        <f>'[1]вспомогат'!G69</f>
        <v>2436328.38</v>
      </c>
      <c r="F72" s="38">
        <f>'[1]вспомогат'!H69</f>
        <v>325344.0499999998</v>
      </c>
      <c r="G72" s="39">
        <f>'[1]вспомогат'!I69</f>
        <v>26.620631673689793</v>
      </c>
      <c r="H72" s="35">
        <f>'[1]вспомогат'!J69</f>
        <v>-896805.9500000002</v>
      </c>
      <c r="I72" s="36">
        <f>'[1]вспомогат'!K69</f>
        <v>79.87700009835743</v>
      </c>
      <c r="J72" s="37">
        <f>'[1]вспомогат'!L69</f>
        <v>-613771.6200000001</v>
      </c>
    </row>
    <row r="73" spans="1:10" ht="14.25" customHeight="1">
      <c r="A73" s="53" t="s">
        <v>75</v>
      </c>
      <c r="B73" s="33">
        <f>'[1]вспомогат'!B70</f>
        <v>6781000</v>
      </c>
      <c r="C73" s="33">
        <f>'[1]вспомогат'!C70</f>
        <v>1021540</v>
      </c>
      <c r="D73" s="38">
        <f>'[1]вспомогат'!D70</f>
        <v>441780</v>
      </c>
      <c r="E73" s="33">
        <f>'[1]вспомогат'!G70</f>
        <v>1071274.39</v>
      </c>
      <c r="F73" s="38">
        <f>'[1]вспомогат'!H70</f>
        <v>117998.55999999994</v>
      </c>
      <c r="G73" s="39">
        <f>'[1]вспомогат'!I70</f>
        <v>26.709801258544964</v>
      </c>
      <c r="H73" s="35">
        <f>'[1]вспомогат'!J70</f>
        <v>-323781.44000000006</v>
      </c>
      <c r="I73" s="36">
        <f>'[1]вспомогат'!K70</f>
        <v>104.86857000215359</v>
      </c>
      <c r="J73" s="37">
        <f>'[1]вспомогат'!L70</f>
        <v>49734.3899999999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1099070</v>
      </c>
      <c r="D74" s="38">
        <f>'[1]вспомогат'!D71</f>
        <v>209284</v>
      </c>
      <c r="E74" s="33">
        <f>'[1]вспомогат'!G71</f>
        <v>715065.42</v>
      </c>
      <c r="F74" s="38">
        <f>'[1]вспомогат'!H71</f>
        <v>92795.10999999999</v>
      </c>
      <c r="G74" s="39">
        <f>'[1]вспомогат'!I71</f>
        <v>44.33932359855507</v>
      </c>
      <c r="H74" s="35">
        <f>'[1]вспомогат'!J71</f>
        <v>-116488.89000000001</v>
      </c>
      <c r="I74" s="36">
        <f>'[1]вспомогат'!K71</f>
        <v>65.06095335146989</v>
      </c>
      <c r="J74" s="37">
        <f>'[1]вспомогат'!L71</f>
        <v>-384004.57999999996</v>
      </c>
    </row>
    <row r="75" spans="1:10" ht="15" customHeight="1">
      <c r="A75" s="51" t="s">
        <v>77</v>
      </c>
      <c r="B75" s="41">
        <f>SUM(B39:B74)</f>
        <v>915893630</v>
      </c>
      <c r="C75" s="41">
        <f>SUM(C39:C74)</f>
        <v>177700519</v>
      </c>
      <c r="D75" s="41">
        <f>SUM(D39:D74)</f>
        <v>62021208</v>
      </c>
      <c r="E75" s="41">
        <f>SUM(E39:E74)</f>
        <v>157064930.15999997</v>
      </c>
      <c r="F75" s="41">
        <f>SUM(F39:F74)</f>
        <v>19248745.939999998</v>
      </c>
      <c r="G75" s="42">
        <f>F75/D75*100</f>
        <v>31.035748191167123</v>
      </c>
      <c r="H75" s="41">
        <f>SUM(H39:H74)</f>
        <v>-42772462.059999995</v>
      </c>
      <c r="I75" s="43">
        <f>E75/C75*100</f>
        <v>88.38743468160605</v>
      </c>
      <c r="J75" s="41">
        <f>SUM(J39:J74)</f>
        <v>-20635588.839999996</v>
      </c>
    </row>
    <row r="76" spans="1:10" ht="15.75" customHeight="1">
      <c r="A76" s="54" t="s">
        <v>78</v>
      </c>
      <c r="B76" s="55">
        <f>'[1]вспомогат'!B72</f>
        <v>9995794375</v>
      </c>
      <c r="C76" s="55">
        <f>'[1]вспомогат'!C72</f>
        <v>2206661685</v>
      </c>
      <c r="D76" s="55">
        <f>'[1]вспомогат'!D72</f>
        <v>728306622</v>
      </c>
      <c r="E76" s="55">
        <f>'[1]вспомогат'!G72</f>
        <v>1961453795.7899997</v>
      </c>
      <c r="F76" s="55">
        <f>'[1]вспомогат'!H72</f>
        <v>385048128.39</v>
      </c>
      <c r="G76" s="56">
        <f>'[1]вспомогат'!I72</f>
        <v>52.8689588641417</v>
      </c>
      <c r="H76" s="55">
        <f>'[1]вспомогат'!J72</f>
        <v>-343258493.60999995</v>
      </c>
      <c r="I76" s="56">
        <f>'[1]вспомогат'!K72</f>
        <v>88.88783491928895</v>
      </c>
      <c r="J76" s="55">
        <f>'[1]вспомогат'!L72</f>
        <v>-245207889.20999998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15.03.2018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2018-03-16T05:29:43Z</dcterms:created>
  <dcterms:modified xsi:type="dcterms:W3CDTF">2018-03-16T05:30:11Z</dcterms:modified>
  <cp:category/>
  <cp:version/>
  <cp:contentType/>
  <cp:contentStatus/>
</cp:coreProperties>
</file>