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<sst xmlns="http://schemas.openxmlformats.org/spreadsheetml/2006/main" count="84" uniqueCount="79">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</sst>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3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14.03.2018</v>
          </cell>
        </row>
        <row r="6">
          <cell r="G6" t="str">
            <v>Фактично надійшло на 14.03.2018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381220900</v>
          </cell>
          <cell r="D10">
            <v>107821860</v>
          </cell>
          <cell r="G10">
            <v>413760297.87</v>
          </cell>
          <cell r="H10">
            <v>128385954.16000003</v>
          </cell>
          <cell r="I10">
            <v>119.07228660310629</v>
          </cell>
          <cell r="J10">
            <v>20564094.160000026</v>
          </cell>
          <cell r="K10">
            <v>108.53557553376534</v>
          </cell>
          <cell r="L10">
            <v>32539397.870000005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882752357.32</v>
          </cell>
          <cell r="H11">
            <v>135268100.29000008</v>
          </cell>
          <cell r="I11">
            <v>38.124631921759864</v>
          </cell>
          <cell r="J11">
            <v>-219536899.70999992</v>
          </cell>
          <cell r="K11">
            <v>82.07641452499942</v>
          </cell>
          <cell r="L11">
            <v>-192772642.67999995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69785606.19</v>
          </cell>
          <cell r="H12">
            <v>9748143.699999996</v>
          </cell>
          <cell r="I12">
            <v>37.408184082392246</v>
          </cell>
          <cell r="J12">
            <v>-16310709.300000004</v>
          </cell>
          <cell r="K12">
            <v>84.30404296739873</v>
          </cell>
          <cell r="L12">
            <v>-12992874.810000002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102693563.6</v>
          </cell>
          <cell r="H13">
            <v>17979895.409999996</v>
          </cell>
          <cell r="I13">
            <v>34.236138205886434</v>
          </cell>
          <cell r="J13">
            <v>-34537404.59</v>
          </cell>
          <cell r="K13">
            <v>76.80359137255385</v>
          </cell>
          <cell r="L13">
            <v>-31015761.400000006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93471384.15</v>
          </cell>
          <cell r="H14">
            <v>13489472.980000004</v>
          </cell>
          <cell r="I14">
            <v>32.00881043115109</v>
          </cell>
          <cell r="J14">
            <v>-28653527.019999996</v>
          </cell>
          <cell r="K14">
            <v>78.25605866396525</v>
          </cell>
          <cell r="L14">
            <v>-25971615.849999994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14182801.35</v>
          </cell>
          <cell r="H15">
            <v>1812388.8200000003</v>
          </cell>
          <cell r="I15">
            <v>32.63272331154685</v>
          </cell>
          <cell r="J15">
            <v>-3741511.1799999997</v>
          </cell>
          <cell r="K15">
            <v>81.81315529892245</v>
          </cell>
          <cell r="L15">
            <v>-3152798.6500000004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6190681.85</v>
          </cell>
          <cell r="H16">
            <v>664635.9299999997</v>
          </cell>
          <cell r="I16">
            <v>26.39801131963061</v>
          </cell>
          <cell r="J16">
            <v>-1853114.0700000003</v>
          </cell>
          <cell r="K16">
            <v>84.28412807870372</v>
          </cell>
          <cell r="L16">
            <v>-1154333.1500000004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47205507.95</v>
          </cell>
          <cell r="H17">
            <v>7549592.690000005</v>
          </cell>
          <cell r="I17">
            <v>43.944991697441004</v>
          </cell>
          <cell r="J17">
            <v>-9630050.309999995</v>
          </cell>
          <cell r="K17">
            <v>95.89714936728878</v>
          </cell>
          <cell r="L17">
            <v>-2019634.049999997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42020</v>
          </cell>
          <cell r="H18">
            <v>3620</v>
          </cell>
          <cell r="I18">
            <v>50.62937062937063</v>
          </cell>
          <cell r="J18">
            <v>-3530</v>
          </cell>
          <cell r="K18">
            <v>197.74117647058824</v>
          </cell>
          <cell r="L18">
            <v>20770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843317.53</v>
          </cell>
          <cell r="H19">
            <v>152025.17000000004</v>
          </cell>
          <cell r="I19">
            <v>72.53974472146012</v>
          </cell>
          <cell r="J19">
            <v>-57549.82999999996</v>
          </cell>
          <cell r="K19">
            <v>133.71453736809977</v>
          </cell>
          <cell r="L19">
            <v>212632.53000000003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21009462.42</v>
          </cell>
          <cell r="H20">
            <v>2943367.830000002</v>
          </cell>
          <cell r="I20">
            <v>38.50290717524445</v>
          </cell>
          <cell r="J20">
            <v>-4701166.169999998</v>
          </cell>
          <cell r="K20">
            <v>94.68409099820137</v>
          </cell>
          <cell r="L20">
            <v>-1179547.5799999982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4707622.18</v>
          </cell>
          <cell r="H21">
            <v>404889.70999999996</v>
          </cell>
          <cell r="I21">
            <v>26.09514820281131</v>
          </cell>
          <cell r="J21">
            <v>-1146700.29</v>
          </cell>
          <cell r="K21">
            <v>98.43598387427285</v>
          </cell>
          <cell r="L21">
            <v>-74797.8200000003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9013603.24</v>
          </cell>
          <cell r="H22">
            <v>832014.7800000003</v>
          </cell>
          <cell r="I22">
            <v>17.700841519649824</v>
          </cell>
          <cell r="J22">
            <v>-3868410.2199999997</v>
          </cell>
          <cell r="K22">
            <v>80.67947062843517</v>
          </cell>
          <cell r="L22">
            <v>-2158511.76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1076755.22</v>
          </cell>
          <cell r="H23">
            <v>246906.78000000003</v>
          </cell>
          <cell r="I23">
            <v>47.99833206002252</v>
          </cell>
          <cell r="J23">
            <v>-267500.22</v>
          </cell>
          <cell r="K23">
            <v>85.0889227284904</v>
          </cell>
          <cell r="L23">
            <v>-188691.78000000003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7186546.67</v>
          </cell>
          <cell r="H24">
            <v>630780.7999999998</v>
          </cell>
          <cell r="I24">
            <v>26.6686509513574</v>
          </cell>
          <cell r="J24">
            <v>-1734471.2000000002</v>
          </cell>
          <cell r="K24">
            <v>97.71941472889141</v>
          </cell>
          <cell r="L24">
            <v>-167720.33000000007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17688235.11</v>
          </cell>
          <cell r="H25">
            <v>2041597.879999999</v>
          </cell>
          <cell r="I25">
            <v>25.081055036855027</v>
          </cell>
          <cell r="J25">
            <v>-6098402.120000001</v>
          </cell>
          <cell r="K25">
            <v>76.95971029109249</v>
          </cell>
          <cell r="L25">
            <v>-5295524.890000001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9326210.01</v>
          </cell>
          <cell r="H26">
            <v>1223599.3999999994</v>
          </cell>
          <cell r="I26">
            <v>30.568617536342085</v>
          </cell>
          <cell r="J26">
            <v>-2779196.6000000006</v>
          </cell>
          <cell r="K26">
            <v>88.10841011075561</v>
          </cell>
          <cell r="L26">
            <v>-1258715.9900000002</v>
          </cell>
        </row>
        <row r="27">
          <cell r="B27">
            <v>61439988</v>
          </cell>
          <cell r="C27">
            <v>12982802</v>
          </cell>
          <cell r="D27">
            <v>5426720</v>
          </cell>
          <cell r="G27">
            <v>8994726.43</v>
          </cell>
          <cell r="H27">
            <v>1371516.3599999994</v>
          </cell>
          <cell r="I27">
            <v>25.273394610372367</v>
          </cell>
          <cell r="J27">
            <v>-4055203.6400000006</v>
          </cell>
          <cell r="K27">
            <v>69.28185787628895</v>
          </cell>
          <cell r="L27">
            <v>-3988075.5700000003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63604.08</v>
          </cell>
          <cell r="H28">
            <v>21379.93</v>
          </cell>
          <cell r="I28">
            <v>159.55171641791046</v>
          </cell>
          <cell r="J28">
            <v>7979.93</v>
          </cell>
          <cell r="K28">
            <v>232.98197802197805</v>
          </cell>
          <cell r="L28">
            <v>36304.08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30758208.72</v>
          </cell>
          <cell r="H29">
            <v>4275165.02</v>
          </cell>
          <cell r="I29">
            <v>35.357232962916854</v>
          </cell>
          <cell r="J29">
            <v>-7816179.98</v>
          </cell>
          <cell r="K29">
            <v>83.94407492526878</v>
          </cell>
          <cell r="L29">
            <v>-5883101.280000001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7054744.9</v>
          </cell>
          <cell r="H30">
            <v>614392.5500000007</v>
          </cell>
          <cell r="I30">
            <v>18.874245435750318</v>
          </cell>
          <cell r="J30">
            <v>-2640797.4499999993</v>
          </cell>
          <cell r="K30">
            <v>97.97282520238265</v>
          </cell>
          <cell r="L30">
            <v>-145971.09999999963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4877083.57</v>
          </cell>
          <cell r="H31">
            <v>626239.8399999999</v>
          </cell>
          <cell r="I31">
            <v>29.8616276746558</v>
          </cell>
          <cell r="J31">
            <v>-1470899.1600000001</v>
          </cell>
          <cell r="K31">
            <v>76.84034466487108</v>
          </cell>
          <cell r="L31">
            <v>-1469951.4299999997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6270724.27</v>
          </cell>
          <cell r="H32">
            <v>493121.2399999993</v>
          </cell>
          <cell r="I32">
            <v>21.973787661521072</v>
          </cell>
          <cell r="J32">
            <v>-1751012.7600000007</v>
          </cell>
          <cell r="K32">
            <v>94.35374278529268</v>
          </cell>
          <cell r="L32">
            <v>-375248.73000000045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10362449.33</v>
          </cell>
          <cell r="H33">
            <v>1122851.5600000005</v>
          </cell>
          <cell r="I33">
            <v>36.44015268592616</v>
          </cell>
          <cell r="J33">
            <v>-1958506.4399999995</v>
          </cell>
          <cell r="K33">
            <v>100.78954543960215</v>
          </cell>
          <cell r="L33">
            <v>81175.33000000007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117250.26</v>
          </cell>
          <cell r="H34">
            <v>19617.54999999999</v>
          </cell>
          <cell r="I34">
            <v>113.39624277456642</v>
          </cell>
          <cell r="J34">
            <v>2317.5499999999884</v>
          </cell>
          <cell r="K34">
            <v>231.71988142292489</v>
          </cell>
          <cell r="L34">
            <v>66650.26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1311996.24</v>
          </cell>
          <cell r="H35">
            <v>236006.8999999999</v>
          </cell>
          <cell r="I35">
            <v>72.44075225680106</v>
          </cell>
          <cell r="J35">
            <v>-89786.1000000001</v>
          </cell>
          <cell r="K35">
            <v>107.733801494975</v>
          </cell>
          <cell r="L35">
            <v>94183.23999999999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2453417.55</v>
          </cell>
          <cell r="H36">
            <v>123358.33999999985</v>
          </cell>
          <cell r="I36">
            <v>10.726327157380696</v>
          </cell>
          <cell r="J36">
            <v>-1026693.6600000001</v>
          </cell>
          <cell r="K36">
            <v>70.84941733167535</v>
          </cell>
          <cell r="L36">
            <v>-1009444.4500000002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7089937.1</v>
          </cell>
          <cell r="H37">
            <v>717594.5099999998</v>
          </cell>
          <cell r="I37">
            <v>26.71735569129452</v>
          </cell>
          <cell r="J37">
            <v>-1968279.4900000002</v>
          </cell>
          <cell r="K37">
            <v>79.64192828635672</v>
          </cell>
          <cell r="L37">
            <v>-1812329.9000000004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3418256.79</v>
          </cell>
          <cell r="H38">
            <v>519481.8300000001</v>
          </cell>
          <cell r="I38">
            <v>51.1751818777368</v>
          </cell>
          <cell r="J38">
            <v>-495623.1699999999</v>
          </cell>
          <cell r="K38">
            <v>98.4648299852141</v>
          </cell>
          <cell r="L38">
            <v>-53294.20999999996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2401898.63</v>
          </cell>
          <cell r="H39">
            <v>183089.75</v>
          </cell>
          <cell r="I39">
            <v>18.426165412020453</v>
          </cell>
          <cell r="J39">
            <v>-810550.25</v>
          </cell>
          <cell r="K39">
            <v>74.88148865195161</v>
          </cell>
          <cell r="L39">
            <v>-805701.3700000001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3113491.73</v>
          </cell>
          <cell r="H40">
            <v>241909.3500000001</v>
          </cell>
          <cell r="I40">
            <v>47.167219756822334</v>
          </cell>
          <cell r="J40">
            <v>-270966.6499999999</v>
          </cell>
          <cell r="K40">
            <v>128.4879497090185</v>
          </cell>
          <cell r="L40">
            <v>690313.73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6620971.05</v>
          </cell>
          <cell r="H41">
            <v>259051.06999999937</v>
          </cell>
          <cell r="I41">
            <v>24.16394945786408</v>
          </cell>
          <cell r="J41">
            <v>-813004.9300000006</v>
          </cell>
          <cell r="K41">
            <v>115.22842337902868</v>
          </cell>
          <cell r="L41">
            <v>875018.0499999998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4256108.29</v>
          </cell>
          <cell r="H42">
            <v>622598.2200000002</v>
          </cell>
          <cell r="I42">
            <v>24.395019420857615</v>
          </cell>
          <cell r="J42">
            <v>-1929554.7799999998</v>
          </cell>
          <cell r="K42">
            <v>65.10521567313118</v>
          </cell>
          <cell r="L42">
            <v>-2281168.71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7847247.97</v>
          </cell>
          <cell r="H43">
            <v>1008908.3799999999</v>
          </cell>
          <cell r="I43">
            <v>27.683723291287198</v>
          </cell>
          <cell r="J43">
            <v>-2635501.62</v>
          </cell>
          <cell r="K43">
            <v>77.01977884332452</v>
          </cell>
          <cell r="L43">
            <v>-2341366.0300000003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3656294.84</v>
          </cell>
          <cell r="H44">
            <v>454049.7599999998</v>
          </cell>
          <cell r="I44">
            <v>17.823983506378433</v>
          </cell>
          <cell r="J44">
            <v>-2093359.2400000002</v>
          </cell>
          <cell r="K44">
            <v>63.6124733026617</v>
          </cell>
          <cell r="L44">
            <v>-2091469.1600000001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5638757.14</v>
          </cell>
          <cell r="H45">
            <v>428514.96999999974</v>
          </cell>
          <cell r="I45">
            <v>25.91563169035378</v>
          </cell>
          <cell r="J45">
            <v>-1224985.0300000003</v>
          </cell>
          <cell r="K45">
            <v>105.22760840506031</v>
          </cell>
          <cell r="L45">
            <v>280128.13999999966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1658460.56</v>
          </cell>
          <cell r="H46">
            <v>94106.93999999994</v>
          </cell>
          <cell r="I46">
            <v>16.03334895092384</v>
          </cell>
          <cell r="J46">
            <v>-492838.06000000006</v>
          </cell>
          <cell r="K46">
            <v>81.68589511843136</v>
          </cell>
          <cell r="L46">
            <v>-371829.43999999994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1187825.29</v>
          </cell>
          <cell r="H47">
            <v>100237.53000000003</v>
          </cell>
          <cell r="I47">
            <v>18.651827083030962</v>
          </cell>
          <cell r="J47">
            <v>-437176.47</v>
          </cell>
          <cell r="K47">
            <v>92.02098588494135</v>
          </cell>
          <cell r="L47">
            <v>-102994.70999999996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1635018.68</v>
          </cell>
          <cell r="H48">
            <v>63272.80000000005</v>
          </cell>
          <cell r="I48">
            <v>6.263691008877877</v>
          </cell>
          <cell r="J48">
            <v>-946879.2</v>
          </cell>
          <cell r="K48">
            <v>63.32627960227677</v>
          </cell>
          <cell r="L48">
            <v>-946877.3200000001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3485361.64</v>
          </cell>
          <cell r="H49">
            <v>379483.8300000001</v>
          </cell>
          <cell r="I49">
            <v>27.86020336245504</v>
          </cell>
          <cell r="J49">
            <v>-982616.1699999999</v>
          </cell>
          <cell r="K49">
            <v>88.18320062948935</v>
          </cell>
          <cell r="L49">
            <v>-467048.35999999987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1811124.26</v>
          </cell>
          <cell r="H50">
            <v>236684.6100000001</v>
          </cell>
          <cell r="I50">
            <v>30.908861900097957</v>
          </cell>
          <cell r="J50">
            <v>-529065.3899999999</v>
          </cell>
          <cell r="K50">
            <v>80.07269535999293</v>
          </cell>
          <cell r="L50">
            <v>-450725.74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1576105.69</v>
          </cell>
          <cell r="H51">
            <v>238020.02000000002</v>
          </cell>
          <cell r="I51">
            <v>53.31392541158024</v>
          </cell>
          <cell r="J51">
            <v>-208429.97999999998</v>
          </cell>
          <cell r="K51">
            <v>103.34238327224563</v>
          </cell>
          <cell r="L51">
            <v>50975.689999999944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8093794.67</v>
          </cell>
          <cell r="H52">
            <v>700095.6299999999</v>
          </cell>
          <cell r="I52">
            <v>17.73583872724739</v>
          </cell>
          <cell r="J52">
            <v>-3247254.37</v>
          </cell>
          <cell r="K52">
            <v>91.53753563935965</v>
          </cell>
          <cell r="L52">
            <v>-748255.3300000001</v>
          </cell>
        </row>
        <row r="53">
          <cell r="B53">
            <v>60772900</v>
          </cell>
          <cell r="C53">
            <v>11903325</v>
          </cell>
          <cell r="D53">
            <v>4559200</v>
          </cell>
          <cell r="G53">
            <v>10607484.95</v>
          </cell>
          <cell r="H53">
            <v>1521212.3499999996</v>
          </cell>
          <cell r="I53">
            <v>33.365773600631684</v>
          </cell>
          <cell r="J53">
            <v>-3037987.6500000004</v>
          </cell>
          <cell r="K53">
            <v>89.11362959509212</v>
          </cell>
          <cell r="L53">
            <v>-1295840.0500000007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5305427.02</v>
          </cell>
          <cell r="H54">
            <v>501295.19999999925</v>
          </cell>
          <cell r="I54">
            <v>31.058220005575986</v>
          </cell>
          <cell r="J54">
            <v>-1112754.8000000007</v>
          </cell>
          <cell r="K54">
            <v>112.82261416920967</v>
          </cell>
          <cell r="L54">
            <v>602977.0199999996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11079845.22</v>
          </cell>
          <cell r="H55">
            <v>1114367.0099999998</v>
          </cell>
          <cell r="I55">
            <v>46.72727512881409</v>
          </cell>
          <cell r="J55">
            <v>-1270464.9900000002</v>
          </cell>
          <cell r="K55">
            <v>137.58947594690017</v>
          </cell>
          <cell r="L55">
            <v>3027016.2200000007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11586813.18</v>
          </cell>
          <cell r="H56">
            <v>1148865.5</v>
          </cell>
          <cell r="I56">
            <v>26.613884390947906</v>
          </cell>
          <cell r="J56">
            <v>-3167924.5</v>
          </cell>
          <cell r="K56">
            <v>79.62851691128188</v>
          </cell>
          <cell r="L56">
            <v>-2964271.8200000003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1338923.52</v>
          </cell>
          <cell r="H57">
            <v>155686.51</v>
          </cell>
          <cell r="I57">
            <v>19.5044060976282</v>
          </cell>
          <cell r="J57">
            <v>-642525.49</v>
          </cell>
          <cell r="K57">
            <v>67.64795589444901</v>
          </cell>
          <cell r="L57">
            <v>-640328.48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8282318.27</v>
          </cell>
          <cell r="H58">
            <v>950657.2599999998</v>
          </cell>
          <cell r="I58">
            <v>29.10390595222605</v>
          </cell>
          <cell r="J58">
            <v>-2315767.74</v>
          </cell>
          <cell r="K58">
            <v>81.58320768472069</v>
          </cell>
          <cell r="L58">
            <v>-1869670.7300000004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2101545.69</v>
          </cell>
          <cell r="H59">
            <v>193877.95999999996</v>
          </cell>
          <cell r="I59">
            <v>18.877646481484366</v>
          </cell>
          <cell r="J59">
            <v>-833146.04</v>
          </cell>
          <cell r="K59">
            <v>71.82139366358722</v>
          </cell>
          <cell r="L59">
            <v>-824526.31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1396067.82</v>
          </cell>
          <cell r="H60">
            <v>260579.56000000006</v>
          </cell>
          <cell r="I60">
            <v>43.19236863915135</v>
          </cell>
          <cell r="J60">
            <v>-342720.43999999994</v>
          </cell>
          <cell r="K60">
            <v>80.33073364405318</v>
          </cell>
          <cell r="L60">
            <v>-341832.17999999993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1338501.97</v>
          </cell>
          <cell r="H61">
            <v>84440.62999999989</v>
          </cell>
          <cell r="I61">
            <v>12.698220999127777</v>
          </cell>
          <cell r="J61">
            <v>-580539.3700000001</v>
          </cell>
          <cell r="K61">
            <v>78.22245474967683</v>
          </cell>
          <cell r="L61">
            <v>-372646.03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1476707.53</v>
          </cell>
          <cell r="H62">
            <v>153797.20999999996</v>
          </cell>
          <cell r="I62">
            <v>30.352715610815075</v>
          </cell>
          <cell r="J62">
            <v>-352902.79000000004</v>
          </cell>
          <cell r="K62">
            <v>95.7781508626281</v>
          </cell>
          <cell r="L62">
            <v>-65092.46999999997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1546079.32</v>
          </cell>
          <cell r="H63">
            <v>444701.32000000007</v>
          </cell>
          <cell r="I63">
            <v>164.90574405755186</v>
          </cell>
          <cell r="J63">
            <v>175031.32000000007</v>
          </cell>
          <cell r="K63">
            <v>143.6446825392401</v>
          </cell>
          <cell r="L63">
            <v>469757.32000000007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2706196.45</v>
          </cell>
          <cell r="H64">
            <v>277971.02</v>
          </cell>
          <cell r="I64">
            <v>41.31247975031582</v>
          </cell>
          <cell r="J64">
            <v>-394878.98</v>
          </cell>
          <cell r="K64">
            <v>138.05575139525158</v>
          </cell>
          <cell r="L64">
            <v>745976.4500000002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1772438.02</v>
          </cell>
          <cell r="H65">
            <v>156083.95999999996</v>
          </cell>
          <cell r="I65">
            <v>29.365585490668266</v>
          </cell>
          <cell r="J65">
            <v>-375436.04000000004</v>
          </cell>
          <cell r="K65">
            <v>94.10342553756304</v>
          </cell>
          <cell r="L65">
            <v>-111061.97999999998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4506564.54</v>
          </cell>
          <cell r="H66">
            <v>561121.8799999999</v>
          </cell>
          <cell r="I66">
            <v>31.253568454676845</v>
          </cell>
          <cell r="J66">
            <v>-1234263.12</v>
          </cell>
          <cell r="K66">
            <v>93.82257097435837</v>
          </cell>
          <cell r="L66">
            <v>-296719.45999999996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7466164.84</v>
          </cell>
          <cell r="H67">
            <v>714232.5499999998</v>
          </cell>
          <cell r="I67">
            <v>15.00169606797882</v>
          </cell>
          <cell r="J67">
            <v>-4046779.45</v>
          </cell>
          <cell r="K67">
            <v>69.33743479443937</v>
          </cell>
          <cell r="L67">
            <v>-3301705.16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11363729.95</v>
          </cell>
          <cell r="H68">
            <v>1079878.959999999</v>
          </cell>
          <cell r="I68">
            <v>18.325371537643836</v>
          </cell>
          <cell r="J68">
            <v>-4812929.040000001</v>
          </cell>
          <cell r="K68">
            <v>74.51322280494527</v>
          </cell>
          <cell r="L68">
            <v>-3886892.0500000007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2408645.87</v>
          </cell>
          <cell r="H69">
            <v>297661.54000000004</v>
          </cell>
          <cell r="I69">
            <v>24.35556519248865</v>
          </cell>
          <cell r="J69">
            <v>-924488.46</v>
          </cell>
          <cell r="K69">
            <v>78.96940657683355</v>
          </cell>
          <cell r="L69">
            <v>-641454.1299999999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1045025.81</v>
          </cell>
          <cell r="H70">
            <v>91749.9800000001</v>
          </cell>
          <cell r="I70">
            <v>20.768251165738626</v>
          </cell>
          <cell r="J70">
            <v>-350030.0199999999</v>
          </cell>
          <cell r="K70">
            <v>102.29905926346497</v>
          </cell>
          <cell r="L70">
            <v>23485.810000000056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691391.36</v>
          </cell>
          <cell r="H71">
            <v>69121.04999999993</v>
          </cell>
          <cell r="I71">
            <v>33.02739339844419</v>
          </cell>
          <cell r="J71">
            <v>-140162.95000000007</v>
          </cell>
          <cell r="K71">
            <v>62.90694496255925</v>
          </cell>
          <cell r="L71">
            <v>-407678.64</v>
          </cell>
        </row>
        <row r="72">
          <cell r="B72">
            <v>9995794375</v>
          </cell>
          <cell r="C72">
            <v>2206661685</v>
          </cell>
          <cell r="D72">
            <v>728306622</v>
          </cell>
          <cell r="G72">
            <v>1924710703.6699998</v>
          </cell>
          <cell r="H72">
            <v>348305036.26999986</v>
          </cell>
          <cell r="I72">
            <v>47.823955700625206</v>
          </cell>
          <cell r="J72">
            <v>-380001585.73000014</v>
          </cell>
          <cell r="K72">
            <v>87.22273635117746</v>
          </cell>
          <cell r="L72">
            <v>-281950981.3300001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73" sqref="E7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14.03.2018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381220900</v>
      </c>
      <c r="D10" s="33">
        <f>'[1]вспомогат'!D10</f>
        <v>107821860</v>
      </c>
      <c r="E10" s="33">
        <f>'[1]вспомогат'!G10</f>
        <v>413760297.87</v>
      </c>
      <c r="F10" s="33">
        <f>'[1]вспомогат'!H10</f>
        <v>128385954.16000003</v>
      </c>
      <c r="G10" s="34">
        <f>'[1]вспомогат'!I10</f>
        <v>119.07228660310629</v>
      </c>
      <c r="H10" s="35">
        <f>'[1]вспомогат'!J10</f>
        <v>20564094.160000026</v>
      </c>
      <c r="I10" s="36">
        <f>'[1]вспомогат'!K10</f>
        <v>108.53557553376534</v>
      </c>
      <c r="J10" s="37">
        <f>'[1]вспомогат'!L10</f>
        <v>32539397.870000005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1075525000</v>
      </c>
      <c r="D12" s="38">
        <f>'[1]вспомогат'!D11</f>
        <v>354805000</v>
      </c>
      <c r="E12" s="33">
        <f>'[1]вспомогат'!G11</f>
        <v>882752357.32</v>
      </c>
      <c r="F12" s="38">
        <f>'[1]вспомогат'!H11</f>
        <v>135268100.29000008</v>
      </c>
      <c r="G12" s="39">
        <f>'[1]вспомогат'!I11</f>
        <v>38.124631921759864</v>
      </c>
      <c r="H12" s="35">
        <f>'[1]вспомогат'!J11</f>
        <v>-219536899.70999992</v>
      </c>
      <c r="I12" s="36">
        <f>'[1]вспомогат'!K11</f>
        <v>82.07641452499942</v>
      </c>
      <c r="J12" s="37">
        <f>'[1]вспомогат'!L11</f>
        <v>-192772642.67999995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82778481</v>
      </c>
      <c r="D13" s="38">
        <f>'[1]вспомогат'!D12</f>
        <v>26058853</v>
      </c>
      <c r="E13" s="33">
        <f>'[1]вспомогат'!G12</f>
        <v>69785606.19</v>
      </c>
      <c r="F13" s="38">
        <f>'[1]вспомогат'!H12</f>
        <v>9748143.699999996</v>
      </c>
      <c r="G13" s="39">
        <f>'[1]вспомогат'!I12</f>
        <v>37.408184082392246</v>
      </c>
      <c r="H13" s="35">
        <f>'[1]вспомогат'!J12</f>
        <v>-16310709.300000004</v>
      </c>
      <c r="I13" s="36">
        <f>'[1]вспомогат'!K12</f>
        <v>84.30404296739873</v>
      </c>
      <c r="J13" s="37">
        <f>'[1]вспомогат'!L12</f>
        <v>-12992874.810000002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133709325</v>
      </c>
      <c r="D14" s="38">
        <f>'[1]вспомогат'!D13</f>
        <v>52517300</v>
      </c>
      <c r="E14" s="33">
        <f>'[1]вспомогат'!G13</f>
        <v>102693563.6</v>
      </c>
      <c r="F14" s="38">
        <f>'[1]вспомогат'!H13</f>
        <v>17979895.409999996</v>
      </c>
      <c r="G14" s="39">
        <f>'[1]вспомогат'!I13</f>
        <v>34.236138205886434</v>
      </c>
      <c r="H14" s="35">
        <f>'[1]вспомогат'!J13</f>
        <v>-34537404.59</v>
      </c>
      <c r="I14" s="36">
        <f>'[1]вспомогат'!K13</f>
        <v>76.80359137255385</v>
      </c>
      <c r="J14" s="37">
        <f>'[1]вспомогат'!L13</f>
        <v>-31015761.400000006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119443000</v>
      </c>
      <c r="D15" s="38">
        <f>'[1]вспомогат'!D14</f>
        <v>42143000</v>
      </c>
      <c r="E15" s="33">
        <f>'[1]вспомогат'!G14</f>
        <v>93471384.15</v>
      </c>
      <c r="F15" s="38">
        <f>'[1]вспомогат'!H14</f>
        <v>13489472.980000004</v>
      </c>
      <c r="G15" s="39">
        <f>'[1]вспомогат'!I14</f>
        <v>32.00881043115109</v>
      </c>
      <c r="H15" s="35">
        <f>'[1]вспомогат'!J14</f>
        <v>-28653527.019999996</v>
      </c>
      <c r="I15" s="36">
        <f>'[1]вспомогат'!K14</f>
        <v>78.25605866396525</v>
      </c>
      <c r="J15" s="37">
        <f>'[1]вспомогат'!L14</f>
        <v>-25971615.849999994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17335600</v>
      </c>
      <c r="D16" s="38">
        <f>'[1]вспомогат'!D15</f>
        <v>5553900</v>
      </c>
      <c r="E16" s="33">
        <f>'[1]вспомогат'!G15</f>
        <v>14182801.35</v>
      </c>
      <c r="F16" s="38">
        <f>'[1]вспомогат'!H15</f>
        <v>1812388.8200000003</v>
      </c>
      <c r="G16" s="39">
        <f>'[1]вспомогат'!I15</f>
        <v>32.63272331154685</v>
      </c>
      <c r="H16" s="35">
        <f>'[1]вспомогат'!J15</f>
        <v>-3741511.1799999997</v>
      </c>
      <c r="I16" s="36">
        <f>'[1]вспомогат'!K15</f>
        <v>81.81315529892245</v>
      </c>
      <c r="J16" s="37">
        <f>'[1]вспомогат'!L15</f>
        <v>-3152798.6500000004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1428791406</v>
      </c>
      <c r="D17" s="41">
        <f>SUM(D12:D16)</f>
        <v>481078053</v>
      </c>
      <c r="E17" s="41">
        <f>SUM(E12:E16)</f>
        <v>1162885712.61</v>
      </c>
      <c r="F17" s="41">
        <f>SUM(F12:F16)</f>
        <v>178298001.20000005</v>
      </c>
      <c r="G17" s="42">
        <f>F17/D17*100</f>
        <v>37.06217735108362</v>
      </c>
      <c r="H17" s="41">
        <f>SUM(H12:H16)</f>
        <v>-302780051.7999999</v>
      </c>
      <c r="I17" s="43">
        <f>E17/C17*100</f>
        <v>81.38946719070621</v>
      </c>
      <c r="J17" s="41">
        <f>SUM(J12:J16)</f>
        <v>-265905693.38999996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7345015</v>
      </c>
      <c r="D18" s="45">
        <f>'[1]вспомогат'!D16</f>
        <v>2517750</v>
      </c>
      <c r="E18" s="44">
        <f>'[1]вспомогат'!G16</f>
        <v>6190681.85</v>
      </c>
      <c r="F18" s="45">
        <f>'[1]вспомогат'!H16</f>
        <v>664635.9299999997</v>
      </c>
      <c r="G18" s="46">
        <f>'[1]вспомогат'!I16</f>
        <v>26.39801131963061</v>
      </c>
      <c r="H18" s="47">
        <f>'[1]вспомогат'!J16</f>
        <v>-1853114.0700000003</v>
      </c>
      <c r="I18" s="48">
        <f>'[1]вспомогат'!K16</f>
        <v>84.28412807870372</v>
      </c>
      <c r="J18" s="49">
        <f>'[1]вспомогат'!L16</f>
        <v>-1154333.1500000004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49225142</v>
      </c>
      <c r="D19" s="38">
        <f>'[1]вспомогат'!D17</f>
        <v>17179643</v>
      </c>
      <c r="E19" s="33">
        <f>'[1]вспомогат'!G17</f>
        <v>47205507.95</v>
      </c>
      <c r="F19" s="38">
        <f>'[1]вспомогат'!H17</f>
        <v>7549592.690000005</v>
      </c>
      <c r="G19" s="39">
        <f>'[1]вспомогат'!I17</f>
        <v>43.944991697441004</v>
      </c>
      <c r="H19" s="35">
        <f>'[1]вспомогат'!J17</f>
        <v>-9630050.309999995</v>
      </c>
      <c r="I19" s="36">
        <f>'[1]вспомогат'!K17</f>
        <v>95.89714936728878</v>
      </c>
      <c r="J19" s="37">
        <f>'[1]вспомогат'!L17</f>
        <v>-2019634.049999997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21250</v>
      </c>
      <c r="D20" s="38">
        <f>'[1]вспомогат'!D18</f>
        <v>7150</v>
      </c>
      <c r="E20" s="33">
        <f>'[1]вспомогат'!G18</f>
        <v>42020</v>
      </c>
      <c r="F20" s="38">
        <f>'[1]вспомогат'!H18</f>
        <v>3620</v>
      </c>
      <c r="G20" s="39">
        <f>'[1]вспомогат'!I18</f>
        <v>50.62937062937063</v>
      </c>
      <c r="H20" s="35">
        <f>'[1]вспомогат'!J18</f>
        <v>-3530</v>
      </c>
      <c r="I20" s="36">
        <f>'[1]вспомогат'!K18</f>
        <v>197.74117647058824</v>
      </c>
      <c r="J20" s="37">
        <f>'[1]вспомогат'!L18</f>
        <v>20770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630685</v>
      </c>
      <c r="D21" s="38">
        <f>'[1]вспомогат'!D19</f>
        <v>209575</v>
      </c>
      <c r="E21" s="33">
        <f>'[1]вспомогат'!G19</f>
        <v>843317.53</v>
      </c>
      <c r="F21" s="38">
        <f>'[1]вспомогат'!H19</f>
        <v>152025.17000000004</v>
      </c>
      <c r="G21" s="39">
        <f>'[1]вспомогат'!I19</f>
        <v>72.53974472146012</v>
      </c>
      <c r="H21" s="35">
        <f>'[1]вспомогат'!J19</f>
        <v>-57549.82999999996</v>
      </c>
      <c r="I21" s="36">
        <f>'[1]вспомогат'!K19</f>
        <v>133.71453736809977</v>
      </c>
      <c r="J21" s="37">
        <f>'[1]вспомогат'!L19</f>
        <v>212632.53000000003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22189010</v>
      </c>
      <c r="D22" s="38">
        <f>'[1]вспомогат'!D20</f>
        <v>7644534</v>
      </c>
      <c r="E22" s="33">
        <f>'[1]вспомогат'!G20</f>
        <v>21009462.42</v>
      </c>
      <c r="F22" s="38">
        <f>'[1]вспомогат'!H20</f>
        <v>2943367.830000002</v>
      </c>
      <c r="G22" s="39">
        <f>'[1]вспомогат'!I20</f>
        <v>38.50290717524445</v>
      </c>
      <c r="H22" s="35">
        <f>'[1]вспомогат'!J20</f>
        <v>-4701166.169999998</v>
      </c>
      <c r="I22" s="36">
        <f>'[1]вспомогат'!K20</f>
        <v>94.68409099820137</v>
      </c>
      <c r="J22" s="37">
        <f>'[1]вспомогат'!L20</f>
        <v>-1179547.5799999982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4782420</v>
      </c>
      <c r="D23" s="38">
        <f>'[1]вспомогат'!D21</f>
        <v>1551590</v>
      </c>
      <c r="E23" s="33">
        <f>'[1]вспомогат'!G21</f>
        <v>4707622.18</v>
      </c>
      <c r="F23" s="38">
        <f>'[1]вспомогат'!H21</f>
        <v>404889.70999999996</v>
      </c>
      <c r="G23" s="39">
        <f>'[1]вспомогат'!I21</f>
        <v>26.09514820281131</v>
      </c>
      <c r="H23" s="35">
        <f>'[1]вспомогат'!J21</f>
        <v>-1146700.29</v>
      </c>
      <c r="I23" s="36">
        <f>'[1]вспомогат'!K21</f>
        <v>98.43598387427285</v>
      </c>
      <c r="J23" s="37">
        <f>'[1]вспомогат'!L21</f>
        <v>-74797.8200000003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11172115</v>
      </c>
      <c r="D24" s="38">
        <f>'[1]вспомогат'!D22</f>
        <v>4700425</v>
      </c>
      <c r="E24" s="33">
        <f>'[1]вспомогат'!G22</f>
        <v>9013603.24</v>
      </c>
      <c r="F24" s="38">
        <f>'[1]вспомогат'!H22</f>
        <v>832014.7800000003</v>
      </c>
      <c r="G24" s="39">
        <f>'[1]вспомогат'!I22</f>
        <v>17.700841519649824</v>
      </c>
      <c r="H24" s="35">
        <f>'[1]вспомогат'!J22</f>
        <v>-3868410.2199999997</v>
      </c>
      <c r="I24" s="36">
        <f>'[1]вспомогат'!K22</f>
        <v>80.67947062843517</v>
      </c>
      <c r="J24" s="37">
        <f>'[1]вспомогат'!L22</f>
        <v>-2158511.76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1265447</v>
      </c>
      <c r="D25" s="38">
        <f>'[1]вспомогат'!D23</f>
        <v>514407</v>
      </c>
      <c r="E25" s="33">
        <f>'[1]вспомогат'!G23</f>
        <v>1076755.22</v>
      </c>
      <c r="F25" s="38">
        <f>'[1]вспомогат'!H23</f>
        <v>246906.78000000003</v>
      </c>
      <c r="G25" s="39">
        <f>'[1]вспомогат'!I23</f>
        <v>47.99833206002252</v>
      </c>
      <c r="H25" s="35">
        <f>'[1]вспомогат'!J23</f>
        <v>-267500.22</v>
      </c>
      <c r="I25" s="36">
        <f>'[1]вспомогат'!K23</f>
        <v>85.0889227284904</v>
      </c>
      <c r="J25" s="37">
        <f>'[1]вспомогат'!L23</f>
        <v>-188691.78000000003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7354267</v>
      </c>
      <c r="D26" s="38">
        <f>'[1]вспомогат'!D24</f>
        <v>2365252</v>
      </c>
      <c r="E26" s="33">
        <f>'[1]вспомогат'!G24</f>
        <v>7186546.67</v>
      </c>
      <c r="F26" s="38">
        <f>'[1]вспомогат'!H24</f>
        <v>630780.7999999998</v>
      </c>
      <c r="G26" s="39">
        <f>'[1]вспомогат'!I24</f>
        <v>26.6686509513574</v>
      </c>
      <c r="H26" s="35">
        <f>'[1]вспомогат'!J24</f>
        <v>-1734471.2000000002</v>
      </c>
      <c r="I26" s="36">
        <f>'[1]вспомогат'!K24</f>
        <v>97.71941472889141</v>
      </c>
      <c r="J26" s="37">
        <f>'[1]вспомогат'!L24</f>
        <v>-167720.33000000007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22983760</v>
      </c>
      <c r="D27" s="38">
        <f>'[1]вспомогат'!D25</f>
        <v>8140000</v>
      </c>
      <c r="E27" s="33">
        <f>'[1]вспомогат'!G25</f>
        <v>17688235.11</v>
      </c>
      <c r="F27" s="38">
        <f>'[1]вспомогат'!H25</f>
        <v>2041597.879999999</v>
      </c>
      <c r="G27" s="39">
        <f>'[1]вспомогат'!I25</f>
        <v>25.081055036855027</v>
      </c>
      <c r="H27" s="35">
        <f>'[1]вспомогат'!J25</f>
        <v>-6098402.120000001</v>
      </c>
      <c r="I27" s="36">
        <f>'[1]вспомогат'!K25</f>
        <v>76.95971029109249</v>
      </c>
      <c r="J27" s="37">
        <f>'[1]вспомогат'!L25</f>
        <v>-5295524.890000001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10584926</v>
      </c>
      <c r="D28" s="38">
        <f>'[1]вспомогат'!D26</f>
        <v>4002796</v>
      </c>
      <c r="E28" s="33">
        <f>'[1]вспомогат'!G26</f>
        <v>9326210.01</v>
      </c>
      <c r="F28" s="38">
        <f>'[1]вспомогат'!H26</f>
        <v>1223599.3999999994</v>
      </c>
      <c r="G28" s="39">
        <f>'[1]вспомогат'!I26</f>
        <v>30.568617536342085</v>
      </c>
      <c r="H28" s="35">
        <f>'[1]вспомогат'!J26</f>
        <v>-2779196.6000000006</v>
      </c>
      <c r="I28" s="36">
        <f>'[1]вспомогат'!K26</f>
        <v>88.10841011075561</v>
      </c>
      <c r="J28" s="37">
        <f>'[1]вспомогат'!L26</f>
        <v>-1258715.9900000002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12982802</v>
      </c>
      <c r="D29" s="38">
        <f>'[1]вспомогат'!D27</f>
        <v>5426720</v>
      </c>
      <c r="E29" s="33">
        <f>'[1]вспомогат'!G27</f>
        <v>8994726.43</v>
      </c>
      <c r="F29" s="38">
        <f>'[1]вспомогат'!H27</f>
        <v>1371516.3599999994</v>
      </c>
      <c r="G29" s="39">
        <f>'[1]вспомогат'!I27</f>
        <v>25.273394610372367</v>
      </c>
      <c r="H29" s="35">
        <f>'[1]вспомогат'!J27</f>
        <v>-4055203.6400000006</v>
      </c>
      <c r="I29" s="36">
        <f>'[1]вспомогат'!K27</f>
        <v>69.28185787628895</v>
      </c>
      <c r="J29" s="37">
        <f>'[1]вспомогат'!L27</f>
        <v>-3988075.5700000003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27300</v>
      </c>
      <c r="D30" s="38">
        <f>'[1]вспомогат'!D28</f>
        <v>13400</v>
      </c>
      <c r="E30" s="33">
        <f>'[1]вспомогат'!G28</f>
        <v>63604.08</v>
      </c>
      <c r="F30" s="38">
        <f>'[1]вспомогат'!H28</f>
        <v>21379.93</v>
      </c>
      <c r="G30" s="39">
        <f>'[1]вспомогат'!I28</f>
        <v>159.55171641791046</v>
      </c>
      <c r="H30" s="35">
        <f>'[1]вспомогат'!J28</f>
        <v>7979.93</v>
      </c>
      <c r="I30" s="36">
        <f>'[1]вспомогат'!K28</f>
        <v>232.98197802197805</v>
      </c>
      <c r="J30" s="37">
        <f>'[1]вспомогат'!L28</f>
        <v>36304.08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36641310</v>
      </c>
      <c r="D31" s="38">
        <f>'[1]вспомогат'!D29</f>
        <v>12091345</v>
      </c>
      <c r="E31" s="33">
        <f>'[1]вспомогат'!G29</f>
        <v>30758208.72</v>
      </c>
      <c r="F31" s="38">
        <f>'[1]вспомогат'!H29</f>
        <v>4275165.02</v>
      </c>
      <c r="G31" s="39">
        <f>'[1]вспомогат'!I29</f>
        <v>35.357232962916854</v>
      </c>
      <c r="H31" s="35">
        <f>'[1]вспомогат'!J29</f>
        <v>-7816179.98</v>
      </c>
      <c r="I31" s="36">
        <f>'[1]вспомогат'!K29</f>
        <v>83.94407492526878</v>
      </c>
      <c r="J31" s="37">
        <f>'[1]вспомогат'!L29</f>
        <v>-5883101.280000001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7200716</v>
      </c>
      <c r="D32" s="38">
        <f>'[1]вспомогат'!D30</f>
        <v>3255190</v>
      </c>
      <c r="E32" s="33">
        <f>'[1]вспомогат'!G30</f>
        <v>7054744.9</v>
      </c>
      <c r="F32" s="38">
        <f>'[1]вспомогат'!H30</f>
        <v>614392.5500000007</v>
      </c>
      <c r="G32" s="39">
        <f>'[1]вспомогат'!I30</f>
        <v>18.874245435750318</v>
      </c>
      <c r="H32" s="35">
        <f>'[1]вспомогат'!J30</f>
        <v>-2640797.4499999993</v>
      </c>
      <c r="I32" s="36">
        <f>'[1]вспомогат'!K30</f>
        <v>97.97282520238265</v>
      </c>
      <c r="J32" s="37">
        <f>'[1]вспомогат'!L30</f>
        <v>-145971.09999999963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6347035</v>
      </c>
      <c r="D33" s="38">
        <f>'[1]вспомогат'!D31</f>
        <v>2097139</v>
      </c>
      <c r="E33" s="33">
        <f>'[1]вспомогат'!G31</f>
        <v>4877083.57</v>
      </c>
      <c r="F33" s="38">
        <f>'[1]вспомогат'!H31</f>
        <v>626239.8399999999</v>
      </c>
      <c r="G33" s="39">
        <f>'[1]вспомогат'!I31</f>
        <v>29.8616276746558</v>
      </c>
      <c r="H33" s="35">
        <f>'[1]вспомогат'!J31</f>
        <v>-1470899.1600000001</v>
      </c>
      <c r="I33" s="36">
        <f>'[1]вспомогат'!K31</f>
        <v>76.84034466487108</v>
      </c>
      <c r="J33" s="37">
        <f>'[1]вспомогат'!L31</f>
        <v>-1469951.4299999997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6645973</v>
      </c>
      <c r="D34" s="38">
        <f>'[1]вспомогат'!D32</f>
        <v>2244134</v>
      </c>
      <c r="E34" s="33">
        <f>'[1]вспомогат'!G32</f>
        <v>6270724.27</v>
      </c>
      <c r="F34" s="38">
        <f>'[1]вспомогат'!H32</f>
        <v>493121.2399999993</v>
      </c>
      <c r="G34" s="39">
        <f>'[1]вспомогат'!I32</f>
        <v>21.973787661521072</v>
      </c>
      <c r="H34" s="35">
        <f>'[1]вспомогат'!J32</f>
        <v>-1751012.7600000007</v>
      </c>
      <c r="I34" s="36">
        <f>'[1]вспомогат'!K32</f>
        <v>94.35374278529268</v>
      </c>
      <c r="J34" s="37">
        <f>'[1]вспомогат'!L32</f>
        <v>-375248.73000000045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10281274</v>
      </c>
      <c r="D35" s="38">
        <f>'[1]вспомогат'!D33</f>
        <v>3081358</v>
      </c>
      <c r="E35" s="33">
        <f>'[1]вспомогат'!G33</f>
        <v>10362449.33</v>
      </c>
      <c r="F35" s="38">
        <f>'[1]вспомогат'!H33</f>
        <v>1122851.5600000005</v>
      </c>
      <c r="G35" s="39">
        <f>'[1]вспомогат'!I33</f>
        <v>36.44015268592616</v>
      </c>
      <c r="H35" s="35">
        <f>'[1]вспомогат'!J33</f>
        <v>-1958506.4399999995</v>
      </c>
      <c r="I35" s="36">
        <f>'[1]вспомогат'!K33</f>
        <v>100.78954543960215</v>
      </c>
      <c r="J35" s="37">
        <f>'[1]вспомогат'!L33</f>
        <v>81175.33000000007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50600</v>
      </c>
      <c r="D36" s="38">
        <f>'[1]вспомогат'!D34</f>
        <v>17300</v>
      </c>
      <c r="E36" s="33">
        <f>'[1]вспомогат'!G34</f>
        <v>117250.26</v>
      </c>
      <c r="F36" s="38">
        <f>'[1]вспомогат'!H34</f>
        <v>19617.54999999999</v>
      </c>
      <c r="G36" s="39">
        <f>'[1]вспомогат'!I34</f>
        <v>113.39624277456642</v>
      </c>
      <c r="H36" s="35">
        <f>'[1]вспомогат'!J34</f>
        <v>2317.5499999999884</v>
      </c>
      <c r="I36" s="36">
        <f>'[1]вспомогат'!K34</f>
        <v>231.71988142292489</v>
      </c>
      <c r="J36" s="37">
        <f>'[1]вспомогат'!L34</f>
        <v>66650.26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1217813</v>
      </c>
      <c r="D37" s="38">
        <f>'[1]вспомогат'!D35</f>
        <v>325793</v>
      </c>
      <c r="E37" s="33">
        <f>'[1]вспомогат'!G35</f>
        <v>1311996.24</v>
      </c>
      <c r="F37" s="38">
        <f>'[1]вспомогат'!H35</f>
        <v>236006.8999999999</v>
      </c>
      <c r="G37" s="39">
        <f>'[1]вспомогат'!I35</f>
        <v>72.44075225680106</v>
      </c>
      <c r="H37" s="35">
        <f>'[1]вспомогат'!J35</f>
        <v>-89786.1000000001</v>
      </c>
      <c r="I37" s="36">
        <f>'[1]вспомогат'!K35</f>
        <v>107.733801494975</v>
      </c>
      <c r="J37" s="37">
        <f>'[1]вспомогат'!L35</f>
        <v>94183.23999999999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218948860</v>
      </c>
      <c r="D38" s="41">
        <f>SUM(D18:D37)</f>
        <v>77385501</v>
      </c>
      <c r="E38" s="41">
        <f>SUM(E18:E37)</f>
        <v>194100749.98000005</v>
      </c>
      <c r="F38" s="41">
        <f>SUM(F18:F37)</f>
        <v>25473321.919999998</v>
      </c>
      <c r="G38" s="42">
        <f>F38/D38*100</f>
        <v>32.91743490812316</v>
      </c>
      <c r="H38" s="41">
        <f>SUM(H18:H37)</f>
        <v>-51912179.08</v>
      </c>
      <c r="I38" s="43">
        <f>E38/C38*100</f>
        <v>88.65118091046469</v>
      </c>
      <c r="J38" s="41">
        <f>SUM(J18:J37)</f>
        <v>-24848110.019999996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3462862</v>
      </c>
      <c r="D39" s="38">
        <f>'[1]вспомогат'!D36</f>
        <v>1150052</v>
      </c>
      <c r="E39" s="33">
        <f>'[1]вспомогат'!G36</f>
        <v>2453417.55</v>
      </c>
      <c r="F39" s="38">
        <f>'[1]вспомогат'!H36</f>
        <v>123358.33999999985</v>
      </c>
      <c r="G39" s="39">
        <f>'[1]вспомогат'!I36</f>
        <v>10.726327157380696</v>
      </c>
      <c r="H39" s="35">
        <f>'[1]вспомогат'!J36</f>
        <v>-1026693.6600000001</v>
      </c>
      <c r="I39" s="36">
        <f>'[1]вспомогат'!K36</f>
        <v>70.84941733167535</v>
      </c>
      <c r="J39" s="37">
        <f>'[1]вспомогат'!L36</f>
        <v>-1009444.4500000002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8902267</v>
      </c>
      <c r="D40" s="38">
        <f>'[1]вспомогат'!D37</f>
        <v>2685874</v>
      </c>
      <c r="E40" s="33">
        <f>'[1]вспомогат'!G37</f>
        <v>7089937.1</v>
      </c>
      <c r="F40" s="38">
        <f>'[1]вспомогат'!H37</f>
        <v>717594.5099999998</v>
      </c>
      <c r="G40" s="39">
        <f>'[1]вспомогат'!I37</f>
        <v>26.71735569129452</v>
      </c>
      <c r="H40" s="35">
        <f>'[1]вспомогат'!J37</f>
        <v>-1968279.4900000002</v>
      </c>
      <c r="I40" s="36">
        <f>'[1]вспомогат'!K37</f>
        <v>79.64192828635672</v>
      </c>
      <c r="J40" s="37">
        <f>'[1]вспомогат'!L37</f>
        <v>-1812329.9000000004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3471551</v>
      </c>
      <c r="D41" s="38">
        <f>'[1]вспомогат'!D38</f>
        <v>1015105</v>
      </c>
      <c r="E41" s="33">
        <f>'[1]вспомогат'!G38</f>
        <v>3418256.79</v>
      </c>
      <c r="F41" s="38">
        <f>'[1]вспомогат'!H38</f>
        <v>519481.8300000001</v>
      </c>
      <c r="G41" s="39">
        <f>'[1]вспомогат'!I38</f>
        <v>51.1751818777368</v>
      </c>
      <c r="H41" s="35">
        <f>'[1]вспомогат'!J38</f>
        <v>-495623.1699999999</v>
      </c>
      <c r="I41" s="36">
        <f>'[1]вспомогат'!K38</f>
        <v>98.4648299852141</v>
      </c>
      <c r="J41" s="37">
        <f>'[1]вспомогат'!L38</f>
        <v>-53294.20999999996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3207600</v>
      </c>
      <c r="D42" s="38">
        <f>'[1]вспомогат'!D39</f>
        <v>993640</v>
      </c>
      <c r="E42" s="33">
        <f>'[1]вспомогат'!G39</f>
        <v>2401898.63</v>
      </c>
      <c r="F42" s="38">
        <f>'[1]вспомогат'!H39</f>
        <v>183089.75</v>
      </c>
      <c r="G42" s="39">
        <f>'[1]вспомогат'!I39</f>
        <v>18.426165412020453</v>
      </c>
      <c r="H42" s="35">
        <f>'[1]вспомогат'!J39</f>
        <v>-810550.25</v>
      </c>
      <c r="I42" s="36">
        <f>'[1]вспомогат'!K39</f>
        <v>74.88148865195161</v>
      </c>
      <c r="J42" s="37">
        <f>'[1]вспомогат'!L39</f>
        <v>-805701.3700000001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2423178</v>
      </c>
      <c r="D43" s="38">
        <f>'[1]вспомогат'!D40</f>
        <v>512876</v>
      </c>
      <c r="E43" s="33">
        <f>'[1]вспомогат'!G40</f>
        <v>3113491.73</v>
      </c>
      <c r="F43" s="38">
        <f>'[1]вспомогат'!H40</f>
        <v>241909.3500000001</v>
      </c>
      <c r="G43" s="39">
        <f>'[1]вспомогат'!I40</f>
        <v>47.167219756822334</v>
      </c>
      <c r="H43" s="35">
        <f>'[1]вспомогат'!J40</f>
        <v>-270966.6499999999</v>
      </c>
      <c r="I43" s="36">
        <f>'[1]вспомогат'!K40</f>
        <v>128.4879497090185</v>
      </c>
      <c r="J43" s="37">
        <f>'[1]вспомогат'!L40</f>
        <v>690313.73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5745953</v>
      </c>
      <c r="D44" s="38">
        <f>'[1]вспомогат'!D41</f>
        <v>1072056</v>
      </c>
      <c r="E44" s="33">
        <f>'[1]вспомогат'!G41</f>
        <v>6620971.05</v>
      </c>
      <c r="F44" s="38">
        <f>'[1]вспомогат'!H41</f>
        <v>259051.06999999937</v>
      </c>
      <c r="G44" s="39">
        <f>'[1]вспомогат'!I41</f>
        <v>24.16394945786408</v>
      </c>
      <c r="H44" s="35">
        <f>'[1]вспомогат'!J41</f>
        <v>-813004.9300000006</v>
      </c>
      <c r="I44" s="36">
        <f>'[1]вспомогат'!K41</f>
        <v>115.22842337902868</v>
      </c>
      <c r="J44" s="37">
        <f>'[1]вспомогат'!L41</f>
        <v>875018.0499999998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6537277</v>
      </c>
      <c r="D45" s="38">
        <f>'[1]вспомогат'!D42</f>
        <v>2552153</v>
      </c>
      <c r="E45" s="33">
        <f>'[1]вспомогат'!G42</f>
        <v>4256108.29</v>
      </c>
      <c r="F45" s="38">
        <f>'[1]вспомогат'!H42</f>
        <v>622598.2200000002</v>
      </c>
      <c r="G45" s="39">
        <f>'[1]вспомогат'!I42</f>
        <v>24.395019420857615</v>
      </c>
      <c r="H45" s="35">
        <f>'[1]вспомогат'!J42</f>
        <v>-1929554.7799999998</v>
      </c>
      <c r="I45" s="36">
        <f>'[1]вспомогат'!K42</f>
        <v>65.10521567313118</v>
      </c>
      <c r="J45" s="37">
        <f>'[1]вспомогат'!L42</f>
        <v>-2281168.71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10188614</v>
      </c>
      <c r="D46" s="38">
        <f>'[1]вспомогат'!D43</f>
        <v>3644410</v>
      </c>
      <c r="E46" s="33">
        <f>'[1]вспомогат'!G43</f>
        <v>7847247.97</v>
      </c>
      <c r="F46" s="38">
        <f>'[1]вспомогат'!H43</f>
        <v>1008908.3799999999</v>
      </c>
      <c r="G46" s="39">
        <f>'[1]вспомогат'!I43</f>
        <v>27.683723291287198</v>
      </c>
      <c r="H46" s="35">
        <f>'[1]вспомогат'!J43</f>
        <v>-2635501.62</v>
      </c>
      <c r="I46" s="36">
        <f>'[1]вспомогат'!K43</f>
        <v>77.01977884332452</v>
      </c>
      <c r="J46" s="37">
        <f>'[1]вспомогат'!L43</f>
        <v>-2341366.0300000003</v>
      </c>
    </row>
    <row r="47" spans="1:10" ht="14.25" customHeight="1">
      <c r="A47" s="53" t="s">
        <v>49</v>
      </c>
      <c r="B47" s="33">
        <f>'[1]вспомогат'!B44</f>
        <v>26365464</v>
      </c>
      <c r="C47" s="33">
        <f>'[1]вспомогат'!C44</f>
        <v>5747764</v>
      </c>
      <c r="D47" s="38">
        <f>'[1]вспомогат'!D44</f>
        <v>2547409</v>
      </c>
      <c r="E47" s="33">
        <f>'[1]вспомогат'!G44</f>
        <v>3656294.84</v>
      </c>
      <c r="F47" s="38">
        <f>'[1]вспомогат'!H44</f>
        <v>454049.7599999998</v>
      </c>
      <c r="G47" s="39">
        <f>'[1]вспомогат'!I44</f>
        <v>17.823983506378433</v>
      </c>
      <c r="H47" s="35">
        <f>'[1]вспомогат'!J44</f>
        <v>-2093359.2400000002</v>
      </c>
      <c r="I47" s="36">
        <f>'[1]вспомогат'!K44</f>
        <v>63.6124733026617</v>
      </c>
      <c r="J47" s="37">
        <f>'[1]вспомогат'!L44</f>
        <v>-2091469.1600000001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5358629</v>
      </c>
      <c r="D48" s="38">
        <f>'[1]вспомогат'!D45</f>
        <v>1653500</v>
      </c>
      <c r="E48" s="33">
        <f>'[1]вспомогат'!G45</f>
        <v>5638757.14</v>
      </c>
      <c r="F48" s="38">
        <f>'[1]вспомогат'!H45</f>
        <v>428514.96999999974</v>
      </c>
      <c r="G48" s="39">
        <f>'[1]вспомогат'!I45</f>
        <v>25.91563169035378</v>
      </c>
      <c r="H48" s="35">
        <f>'[1]вспомогат'!J45</f>
        <v>-1224985.0300000003</v>
      </c>
      <c r="I48" s="36">
        <f>'[1]вспомогат'!K45</f>
        <v>105.22760840506031</v>
      </c>
      <c r="J48" s="37">
        <f>'[1]вспомогат'!L45</f>
        <v>280128.13999999966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2030290</v>
      </c>
      <c r="D49" s="38">
        <f>'[1]вспомогат'!D46</f>
        <v>586945</v>
      </c>
      <c r="E49" s="33">
        <f>'[1]вспомогат'!G46</f>
        <v>1658460.56</v>
      </c>
      <c r="F49" s="38">
        <f>'[1]вспомогат'!H46</f>
        <v>94106.93999999994</v>
      </c>
      <c r="G49" s="39">
        <f>'[1]вспомогат'!I46</f>
        <v>16.03334895092384</v>
      </c>
      <c r="H49" s="35">
        <f>'[1]вспомогат'!J46</f>
        <v>-492838.06000000006</v>
      </c>
      <c r="I49" s="36">
        <f>'[1]вспомогат'!K46</f>
        <v>81.68589511843136</v>
      </c>
      <c r="J49" s="37">
        <f>'[1]вспомогат'!L46</f>
        <v>-371829.43999999994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1290820</v>
      </c>
      <c r="D50" s="38">
        <f>'[1]вспомогат'!D47</f>
        <v>537414</v>
      </c>
      <c r="E50" s="33">
        <f>'[1]вспомогат'!G47</f>
        <v>1187825.29</v>
      </c>
      <c r="F50" s="38">
        <f>'[1]вспомогат'!H47</f>
        <v>100237.53000000003</v>
      </c>
      <c r="G50" s="39">
        <f>'[1]вспомогат'!I47</f>
        <v>18.651827083030962</v>
      </c>
      <c r="H50" s="35">
        <f>'[1]вспомогат'!J47</f>
        <v>-437176.47</v>
      </c>
      <c r="I50" s="36">
        <f>'[1]вспомогат'!K47</f>
        <v>92.02098588494135</v>
      </c>
      <c r="J50" s="37">
        <f>'[1]вспомогат'!L47</f>
        <v>-102994.70999999996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2581896</v>
      </c>
      <c r="D51" s="38">
        <f>'[1]вспомогат'!D48</f>
        <v>1010152</v>
      </c>
      <c r="E51" s="33">
        <f>'[1]вспомогат'!G48</f>
        <v>1635018.68</v>
      </c>
      <c r="F51" s="38">
        <f>'[1]вспомогат'!H48</f>
        <v>63272.80000000005</v>
      </c>
      <c r="G51" s="39">
        <f>'[1]вспомогат'!I48</f>
        <v>6.263691008877877</v>
      </c>
      <c r="H51" s="35">
        <f>'[1]вспомогат'!J48</f>
        <v>-946879.2</v>
      </c>
      <c r="I51" s="36">
        <f>'[1]вспомогат'!K48</f>
        <v>63.32627960227677</v>
      </c>
      <c r="J51" s="37">
        <f>'[1]вспомогат'!L48</f>
        <v>-946877.3200000001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3952410</v>
      </c>
      <c r="D52" s="38">
        <f>'[1]вспомогат'!D49</f>
        <v>1362100</v>
      </c>
      <c r="E52" s="33">
        <f>'[1]вспомогат'!G49</f>
        <v>3485361.64</v>
      </c>
      <c r="F52" s="38">
        <f>'[1]вспомогат'!H49</f>
        <v>379483.8300000001</v>
      </c>
      <c r="G52" s="39">
        <f>'[1]вспомогат'!I49</f>
        <v>27.86020336245504</v>
      </c>
      <c r="H52" s="35">
        <f>'[1]вспомогат'!J49</f>
        <v>-982616.1699999999</v>
      </c>
      <c r="I52" s="36">
        <f>'[1]вспомогат'!K49</f>
        <v>88.18320062948935</v>
      </c>
      <c r="J52" s="37">
        <f>'[1]вспомогат'!L49</f>
        <v>-467048.35999999987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2261850</v>
      </c>
      <c r="D53" s="38">
        <f>'[1]вспомогат'!D50</f>
        <v>765750</v>
      </c>
      <c r="E53" s="33">
        <f>'[1]вспомогат'!G50</f>
        <v>1811124.26</v>
      </c>
      <c r="F53" s="38">
        <f>'[1]вспомогат'!H50</f>
        <v>236684.6100000001</v>
      </c>
      <c r="G53" s="39">
        <f>'[1]вспомогат'!I50</f>
        <v>30.908861900097957</v>
      </c>
      <c r="H53" s="35">
        <f>'[1]вспомогат'!J50</f>
        <v>-529065.3899999999</v>
      </c>
      <c r="I53" s="36">
        <f>'[1]вспомогат'!K50</f>
        <v>80.07269535999293</v>
      </c>
      <c r="J53" s="37">
        <f>'[1]вспомогат'!L50</f>
        <v>-450725.74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1525130</v>
      </c>
      <c r="D54" s="38">
        <f>'[1]вспомогат'!D51</f>
        <v>446450</v>
      </c>
      <c r="E54" s="33">
        <f>'[1]вспомогат'!G51</f>
        <v>1576105.69</v>
      </c>
      <c r="F54" s="38">
        <f>'[1]вспомогат'!H51</f>
        <v>238020.02000000002</v>
      </c>
      <c r="G54" s="39">
        <f>'[1]вспомогат'!I51</f>
        <v>53.31392541158024</v>
      </c>
      <c r="H54" s="35">
        <f>'[1]вспомогат'!J51</f>
        <v>-208429.97999999998</v>
      </c>
      <c r="I54" s="36">
        <f>'[1]вспомогат'!K51</f>
        <v>103.34238327224563</v>
      </c>
      <c r="J54" s="37">
        <f>'[1]вспомогат'!L51</f>
        <v>50975.689999999944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8842050</v>
      </c>
      <c r="D55" s="38">
        <f>'[1]вспомогат'!D52</f>
        <v>3947350</v>
      </c>
      <c r="E55" s="33">
        <f>'[1]вспомогат'!G52</f>
        <v>8093794.67</v>
      </c>
      <c r="F55" s="38">
        <f>'[1]вспомогат'!H52</f>
        <v>700095.6299999999</v>
      </c>
      <c r="G55" s="39">
        <f>'[1]вспомогат'!I52</f>
        <v>17.73583872724739</v>
      </c>
      <c r="H55" s="35">
        <f>'[1]вспомогат'!J52</f>
        <v>-3247254.37</v>
      </c>
      <c r="I55" s="36">
        <f>'[1]вспомогат'!K52</f>
        <v>91.53753563935965</v>
      </c>
      <c r="J55" s="37">
        <f>'[1]вспомогат'!L52</f>
        <v>-748255.3300000001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11903325</v>
      </c>
      <c r="D56" s="38">
        <f>'[1]вспомогат'!D53</f>
        <v>4559200</v>
      </c>
      <c r="E56" s="33">
        <f>'[1]вспомогат'!G53</f>
        <v>10607484.95</v>
      </c>
      <c r="F56" s="38">
        <f>'[1]вспомогат'!H53</f>
        <v>1521212.3499999996</v>
      </c>
      <c r="G56" s="39">
        <f>'[1]вспомогат'!I53</f>
        <v>33.365773600631684</v>
      </c>
      <c r="H56" s="35">
        <f>'[1]вспомогат'!J53</f>
        <v>-3037987.6500000004</v>
      </c>
      <c r="I56" s="36">
        <f>'[1]вспомогат'!K53</f>
        <v>89.11362959509212</v>
      </c>
      <c r="J56" s="37">
        <f>'[1]вспомогат'!L53</f>
        <v>-1295840.0500000007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4702450</v>
      </c>
      <c r="D57" s="38">
        <f>'[1]вспомогат'!D54</f>
        <v>1614050</v>
      </c>
      <c r="E57" s="33">
        <f>'[1]вспомогат'!G54</f>
        <v>5305427.02</v>
      </c>
      <c r="F57" s="38">
        <f>'[1]вспомогат'!H54</f>
        <v>501295.19999999925</v>
      </c>
      <c r="G57" s="39">
        <f>'[1]вспомогат'!I54</f>
        <v>31.058220005575986</v>
      </c>
      <c r="H57" s="35">
        <f>'[1]вспомогат'!J54</f>
        <v>-1112754.8000000007</v>
      </c>
      <c r="I57" s="36">
        <f>'[1]вспомогат'!K54</f>
        <v>112.82261416920967</v>
      </c>
      <c r="J57" s="37">
        <f>'[1]вспомогат'!L54</f>
        <v>602977.0199999996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8052829</v>
      </c>
      <c r="D58" s="38">
        <f>'[1]вспомогат'!D55</f>
        <v>2384832</v>
      </c>
      <c r="E58" s="33">
        <f>'[1]вспомогат'!G55</f>
        <v>11079845.22</v>
      </c>
      <c r="F58" s="38">
        <f>'[1]вспомогат'!H55</f>
        <v>1114367.0099999998</v>
      </c>
      <c r="G58" s="39">
        <f>'[1]вспомогат'!I55</f>
        <v>46.72727512881409</v>
      </c>
      <c r="H58" s="35">
        <f>'[1]вспомогат'!J55</f>
        <v>-1270464.9900000002</v>
      </c>
      <c r="I58" s="36">
        <f>'[1]вспомогат'!K55</f>
        <v>137.58947594690017</v>
      </c>
      <c r="J58" s="37">
        <f>'[1]вспомогат'!L55</f>
        <v>3027016.2200000007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14551085</v>
      </c>
      <c r="D59" s="38">
        <f>'[1]вспомогат'!D56</f>
        <v>4316790</v>
      </c>
      <c r="E59" s="33">
        <f>'[1]вспомогат'!G56</f>
        <v>11586813.18</v>
      </c>
      <c r="F59" s="38">
        <f>'[1]вспомогат'!H56</f>
        <v>1148865.5</v>
      </c>
      <c r="G59" s="39">
        <f>'[1]вспомогат'!I56</f>
        <v>26.613884390947906</v>
      </c>
      <c r="H59" s="35">
        <f>'[1]вспомогат'!J56</f>
        <v>-3167924.5</v>
      </c>
      <c r="I59" s="36">
        <f>'[1]вспомогат'!K56</f>
        <v>79.62851691128188</v>
      </c>
      <c r="J59" s="37">
        <f>'[1]вспомогат'!L56</f>
        <v>-2964271.8200000003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1979252</v>
      </c>
      <c r="D60" s="38">
        <f>'[1]вспомогат'!D57</f>
        <v>798212</v>
      </c>
      <c r="E60" s="33">
        <f>'[1]вспомогат'!G57</f>
        <v>1338923.52</v>
      </c>
      <c r="F60" s="38">
        <f>'[1]вспомогат'!H57</f>
        <v>155686.51</v>
      </c>
      <c r="G60" s="39">
        <f>'[1]вспомогат'!I57</f>
        <v>19.5044060976282</v>
      </c>
      <c r="H60" s="35">
        <f>'[1]вспомогат'!J57</f>
        <v>-642525.49</v>
      </c>
      <c r="I60" s="36">
        <f>'[1]вспомогат'!K57</f>
        <v>67.64795589444901</v>
      </c>
      <c r="J60" s="37">
        <f>'[1]вспомогат'!L57</f>
        <v>-640328.48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10151989</v>
      </c>
      <c r="D61" s="38">
        <f>'[1]вспомогат'!D58</f>
        <v>3266425</v>
      </c>
      <c r="E61" s="33">
        <f>'[1]вспомогат'!G58</f>
        <v>8282318.27</v>
      </c>
      <c r="F61" s="38">
        <f>'[1]вспомогат'!H58</f>
        <v>950657.2599999998</v>
      </c>
      <c r="G61" s="39">
        <f>'[1]вспомогат'!I58</f>
        <v>29.10390595222605</v>
      </c>
      <c r="H61" s="35">
        <f>'[1]вспомогат'!J58</f>
        <v>-2315767.74</v>
      </c>
      <c r="I61" s="36">
        <f>'[1]вспомогат'!K58</f>
        <v>81.58320768472069</v>
      </c>
      <c r="J61" s="37">
        <f>'[1]вспомогат'!L58</f>
        <v>-1869670.7300000004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2926072</v>
      </c>
      <c r="D62" s="38">
        <f>'[1]вспомогат'!D59</f>
        <v>1027024</v>
      </c>
      <c r="E62" s="33">
        <f>'[1]вспомогат'!G59</f>
        <v>2101545.69</v>
      </c>
      <c r="F62" s="38">
        <f>'[1]вспомогат'!H59</f>
        <v>193877.95999999996</v>
      </c>
      <c r="G62" s="39">
        <f>'[1]вспомогат'!I59</f>
        <v>18.877646481484366</v>
      </c>
      <c r="H62" s="35">
        <f>'[1]вспомогат'!J59</f>
        <v>-833146.04</v>
      </c>
      <c r="I62" s="36">
        <f>'[1]вспомогат'!K59</f>
        <v>71.82139366358722</v>
      </c>
      <c r="J62" s="37">
        <f>'[1]вспомогат'!L59</f>
        <v>-824526.31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1737900</v>
      </c>
      <c r="D63" s="38">
        <f>'[1]вспомогат'!D60</f>
        <v>603300</v>
      </c>
      <c r="E63" s="33">
        <f>'[1]вспомогат'!G60</f>
        <v>1396067.82</v>
      </c>
      <c r="F63" s="38">
        <f>'[1]вспомогат'!H60</f>
        <v>260579.56000000006</v>
      </c>
      <c r="G63" s="39">
        <f>'[1]вспомогат'!I60</f>
        <v>43.19236863915135</v>
      </c>
      <c r="H63" s="35">
        <f>'[1]вспомогат'!J60</f>
        <v>-342720.43999999994</v>
      </c>
      <c r="I63" s="36">
        <f>'[1]вспомогат'!K60</f>
        <v>80.33073364405318</v>
      </c>
      <c r="J63" s="37">
        <f>'[1]вспомогат'!L60</f>
        <v>-341832.17999999993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1711148</v>
      </c>
      <c r="D64" s="38">
        <f>'[1]вспомогат'!D61</f>
        <v>664980</v>
      </c>
      <c r="E64" s="33">
        <f>'[1]вспомогат'!G61</f>
        <v>1338501.97</v>
      </c>
      <c r="F64" s="38">
        <f>'[1]вспомогат'!H61</f>
        <v>84440.62999999989</v>
      </c>
      <c r="G64" s="39">
        <f>'[1]вспомогат'!I61</f>
        <v>12.698220999127777</v>
      </c>
      <c r="H64" s="35">
        <f>'[1]вспомогат'!J61</f>
        <v>-580539.3700000001</v>
      </c>
      <c r="I64" s="36">
        <f>'[1]вспомогат'!K61</f>
        <v>78.22245474967683</v>
      </c>
      <c r="J64" s="37">
        <f>'[1]вспомогат'!L61</f>
        <v>-372646.03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1541800</v>
      </c>
      <c r="D65" s="38">
        <f>'[1]вспомогат'!D62</f>
        <v>506700</v>
      </c>
      <c r="E65" s="33">
        <f>'[1]вспомогат'!G62</f>
        <v>1476707.53</v>
      </c>
      <c r="F65" s="38">
        <f>'[1]вспомогат'!H62</f>
        <v>153797.20999999996</v>
      </c>
      <c r="G65" s="39">
        <f>'[1]вспомогат'!I62</f>
        <v>30.352715610815075</v>
      </c>
      <c r="H65" s="35">
        <f>'[1]вспомогат'!J62</f>
        <v>-352902.79000000004</v>
      </c>
      <c r="I65" s="36">
        <f>'[1]вспомогат'!K62</f>
        <v>95.7781508626281</v>
      </c>
      <c r="J65" s="37">
        <f>'[1]вспомогат'!L62</f>
        <v>-65092.46999999997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1076322</v>
      </c>
      <c r="D66" s="38">
        <f>'[1]вспомогат'!D63</f>
        <v>269670</v>
      </c>
      <c r="E66" s="33">
        <f>'[1]вспомогат'!G63</f>
        <v>1546079.32</v>
      </c>
      <c r="F66" s="38">
        <f>'[1]вспомогат'!H63</f>
        <v>444701.32000000007</v>
      </c>
      <c r="G66" s="39">
        <f>'[1]вспомогат'!I63</f>
        <v>164.90574405755186</v>
      </c>
      <c r="H66" s="35">
        <f>'[1]вспомогат'!J63</f>
        <v>175031.32000000007</v>
      </c>
      <c r="I66" s="36">
        <f>'[1]вспомогат'!K63</f>
        <v>143.6446825392401</v>
      </c>
      <c r="J66" s="37">
        <f>'[1]вспомогат'!L63</f>
        <v>469757.32000000007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1960220</v>
      </c>
      <c r="D67" s="38">
        <f>'[1]вспомогат'!D64</f>
        <v>672850</v>
      </c>
      <c r="E67" s="33">
        <f>'[1]вспомогат'!G64</f>
        <v>2706196.45</v>
      </c>
      <c r="F67" s="38">
        <f>'[1]вспомогат'!H64</f>
        <v>277971.02</v>
      </c>
      <c r="G67" s="39">
        <f>'[1]вспомогат'!I64</f>
        <v>41.31247975031582</v>
      </c>
      <c r="H67" s="35">
        <f>'[1]вспомогат'!J64</f>
        <v>-394878.98</v>
      </c>
      <c r="I67" s="36">
        <f>'[1]вспомогат'!K64</f>
        <v>138.05575139525158</v>
      </c>
      <c r="J67" s="37">
        <f>'[1]вспомогат'!L64</f>
        <v>745976.4500000002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1883500</v>
      </c>
      <c r="D68" s="38">
        <f>'[1]вспомогат'!D65</f>
        <v>531520</v>
      </c>
      <c r="E68" s="33">
        <f>'[1]вспомогат'!G65</f>
        <v>1772438.02</v>
      </c>
      <c r="F68" s="38">
        <f>'[1]вспомогат'!H65</f>
        <v>156083.95999999996</v>
      </c>
      <c r="G68" s="39">
        <f>'[1]вспомогат'!I65</f>
        <v>29.365585490668266</v>
      </c>
      <c r="H68" s="35">
        <f>'[1]вспомогат'!J65</f>
        <v>-375436.04000000004</v>
      </c>
      <c r="I68" s="36">
        <f>'[1]вспомогат'!K65</f>
        <v>94.10342553756304</v>
      </c>
      <c r="J68" s="37">
        <f>'[1]вспомогат'!L65</f>
        <v>-111061.97999999998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4803284</v>
      </c>
      <c r="D69" s="38">
        <f>'[1]вспомогат'!D66</f>
        <v>1795385</v>
      </c>
      <c r="E69" s="33">
        <f>'[1]вспомогат'!G66</f>
        <v>4506564.54</v>
      </c>
      <c r="F69" s="38">
        <f>'[1]вспомогат'!H66</f>
        <v>561121.8799999999</v>
      </c>
      <c r="G69" s="39">
        <f>'[1]вспомогат'!I66</f>
        <v>31.253568454676845</v>
      </c>
      <c r="H69" s="35">
        <f>'[1]вспомогат'!J66</f>
        <v>-1234263.12</v>
      </c>
      <c r="I69" s="36">
        <f>'[1]вспомогат'!K66</f>
        <v>93.82257097435837</v>
      </c>
      <c r="J69" s="37">
        <f>'[1]вспомогат'!L66</f>
        <v>-296719.45999999996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10767870</v>
      </c>
      <c r="D70" s="38">
        <f>'[1]вспомогат'!D67</f>
        <v>4761012</v>
      </c>
      <c r="E70" s="33">
        <f>'[1]вспомогат'!G67</f>
        <v>7466164.84</v>
      </c>
      <c r="F70" s="38">
        <f>'[1]вспомогат'!H67</f>
        <v>714232.5499999998</v>
      </c>
      <c r="G70" s="39">
        <f>'[1]вспомогат'!I67</f>
        <v>15.00169606797882</v>
      </c>
      <c r="H70" s="35">
        <f>'[1]вспомогат'!J67</f>
        <v>-4046779.45</v>
      </c>
      <c r="I70" s="36">
        <f>'[1]вспомогат'!K67</f>
        <v>69.33743479443937</v>
      </c>
      <c r="J70" s="37">
        <f>'[1]вспомогат'!L67</f>
        <v>-3301705.16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15250622</v>
      </c>
      <c r="D71" s="38">
        <f>'[1]вспомогат'!D68</f>
        <v>5892808</v>
      </c>
      <c r="E71" s="33">
        <f>'[1]вспомогат'!G68</f>
        <v>11363729.95</v>
      </c>
      <c r="F71" s="38">
        <f>'[1]вспомогат'!H68</f>
        <v>1079878.959999999</v>
      </c>
      <c r="G71" s="39">
        <f>'[1]вспомогат'!I68</f>
        <v>18.325371537643836</v>
      </c>
      <c r="H71" s="35">
        <f>'[1]вспомогат'!J68</f>
        <v>-4812929.040000001</v>
      </c>
      <c r="I71" s="36">
        <f>'[1]вспомогат'!K68</f>
        <v>74.51322280494527</v>
      </c>
      <c r="J71" s="37">
        <f>'[1]вспомогат'!L68</f>
        <v>-3886892.0500000007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3050100</v>
      </c>
      <c r="D72" s="38">
        <f>'[1]вспомогат'!D69</f>
        <v>1222150</v>
      </c>
      <c r="E72" s="33">
        <f>'[1]вспомогат'!G69</f>
        <v>2408645.87</v>
      </c>
      <c r="F72" s="38">
        <f>'[1]вспомогат'!H69</f>
        <v>297661.54000000004</v>
      </c>
      <c r="G72" s="39">
        <f>'[1]вспомогат'!I69</f>
        <v>24.35556519248865</v>
      </c>
      <c r="H72" s="35">
        <f>'[1]вспомогат'!J69</f>
        <v>-924488.46</v>
      </c>
      <c r="I72" s="36">
        <f>'[1]вспомогат'!K69</f>
        <v>78.96940657683355</v>
      </c>
      <c r="J72" s="37">
        <f>'[1]вспомогат'!L69</f>
        <v>-641454.1299999999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1021540</v>
      </c>
      <c r="D73" s="38">
        <f>'[1]вспомогат'!D70</f>
        <v>441780</v>
      </c>
      <c r="E73" s="33">
        <f>'[1]вспомогат'!G70</f>
        <v>1045025.81</v>
      </c>
      <c r="F73" s="38">
        <f>'[1]вспомогат'!H70</f>
        <v>91749.9800000001</v>
      </c>
      <c r="G73" s="39">
        <f>'[1]вспомогат'!I70</f>
        <v>20.768251165738626</v>
      </c>
      <c r="H73" s="35">
        <f>'[1]вспомогат'!J70</f>
        <v>-350030.0199999999</v>
      </c>
      <c r="I73" s="36">
        <f>'[1]вспомогат'!K70</f>
        <v>102.29905926346497</v>
      </c>
      <c r="J73" s="37">
        <f>'[1]вспомогат'!L70</f>
        <v>23485.810000000056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1099070</v>
      </c>
      <c r="D74" s="38">
        <f>'[1]вспомогат'!D71</f>
        <v>209284</v>
      </c>
      <c r="E74" s="33">
        <f>'[1]вспомогат'!G71</f>
        <v>691391.36</v>
      </c>
      <c r="F74" s="38">
        <f>'[1]вспомогат'!H71</f>
        <v>69121.04999999993</v>
      </c>
      <c r="G74" s="39">
        <f>'[1]вспомогат'!I71</f>
        <v>33.02739339844419</v>
      </c>
      <c r="H74" s="35">
        <f>'[1]вспомогат'!J71</f>
        <v>-140162.95000000007</v>
      </c>
      <c r="I74" s="36">
        <f>'[1]вспомогат'!K71</f>
        <v>62.90694496255925</v>
      </c>
      <c r="J74" s="37">
        <f>'[1]вспомогат'!L71</f>
        <v>-407678.64</v>
      </c>
    </row>
    <row r="75" spans="1:10" ht="15" customHeight="1">
      <c r="A75" s="51" t="s">
        <v>77</v>
      </c>
      <c r="B75" s="41">
        <f>SUM(B39:B74)</f>
        <v>915893630</v>
      </c>
      <c r="C75" s="41">
        <f>SUM(C39:C74)</f>
        <v>177700519</v>
      </c>
      <c r="D75" s="41">
        <f>SUM(D39:D74)</f>
        <v>62021208</v>
      </c>
      <c r="E75" s="41">
        <f>SUM(E39:E74)</f>
        <v>153963943.20999998</v>
      </c>
      <c r="F75" s="41">
        <f>SUM(F39:F74)</f>
        <v>16147758.990000002</v>
      </c>
      <c r="G75" s="42">
        <f>F75/D75*100</f>
        <v>26.03586661839931</v>
      </c>
      <c r="H75" s="41">
        <f>SUM(H39:H74)</f>
        <v>-45873449.01</v>
      </c>
      <c r="I75" s="43">
        <f>E75/C75*100</f>
        <v>86.64237115143146</v>
      </c>
      <c r="J75" s="41">
        <f>SUM(J39:J74)</f>
        <v>-23736575.790000003</v>
      </c>
    </row>
    <row r="76" spans="1:10" ht="15.75" customHeight="1">
      <c r="A76" s="54" t="s">
        <v>78</v>
      </c>
      <c r="B76" s="55">
        <f>'[1]вспомогат'!B72</f>
        <v>9995794375</v>
      </c>
      <c r="C76" s="55">
        <f>'[1]вспомогат'!C72</f>
        <v>2206661685</v>
      </c>
      <c r="D76" s="55">
        <f>'[1]вспомогат'!D72</f>
        <v>728306622</v>
      </c>
      <c r="E76" s="55">
        <f>'[1]вспомогат'!G72</f>
        <v>1924710703.6699998</v>
      </c>
      <c r="F76" s="55">
        <f>'[1]вспомогат'!H72</f>
        <v>348305036.26999986</v>
      </c>
      <c r="G76" s="56">
        <f>'[1]вспомогат'!I72</f>
        <v>47.823955700625206</v>
      </c>
      <c r="H76" s="55">
        <f>'[1]вспомогат'!J72</f>
        <v>-380001585.73000014</v>
      </c>
      <c r="I76" s="56">
        <f>'[1]вспомогат'!K72</f>
        <v>87.22273635117746</v>
      </c>
      <c r="J76" s="55">
        <f>'[1]вспомогат'!L72</f>
        <v>-281950981.3300001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14.03.2018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2018-03-15T05:30:53Z</dcterms:created>
  <dcterms:modified xsi:type="dcterms:W3CDTF">2018-03-15T05:31:23Z</dcterms:modified>
  <cp:category/>
  <cp:version/>
  <cp:contentType/>
  <cp:contentStatus/>
</cp:coreProperties>
</file>