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<sst xmlns="http://schemas.openxmlformats.org/spreadsheetml/2006/main" count="84" uniqueCount="79">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</sst>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3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13.03.2018</v>
          </cell>
        </row>
        <row r="6">
          <cell r="G6" t="str">
            <v>Фактично надійшло на 13.03.2018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381220900</v>
          </cell>
          <cell r="D10">
            <v>107821860</v>
          </cell>
          <cell r="G10">
            <v>410042734.96</v>
          </cell>
          <cell r="H10">
            <v>124668391.25</v>
          </cell>
          <cell r="I10">
            <v>115.62441164528232</v>
          </cell>
          <cell r="J10">
            <v>16846531.25</v>
          </cell>
          <cell r="K10">
            <v>107.56040263269931</v>
          </cell>
          <cell r="L10">
            <v>28821834.95999998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874229957.59</v>
          </cell>
          <cell r="H11">
            <v>126745700.56000006</v>
          </cell>
          <cell r="I11">
            <v>35.722636535561804</v>
          </cell>
          <cell r="J11">
            <v>-228059299.43999994</v>
          </cell>
          <cell r="K11">
            <v>81.28402013807211</v>
          </cell>
          <cell r="L11">
            <v>-201295042.40999997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68687539.1</v>
          </cell>
          <cell r="H12">
            <v>8650076.609999992</v>
          </cell>
          <cell r="I12">
            <v>33.194387373841785</v>
          </cell>
          <cell r="J12">
            <v>-17408776.390000008</v>
          </cell>
          <cell r="K12">
            <v>82.97753023518273</v>
          </cell>
          <cell r="L12">
            <v>-14090941.900000006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102326916.49</v>
          </cell>
          <cell r="H13">
            <v>17613248.299999997</v>
          </cell>
          <cell r="I13">
            <v>33.53799281379659</v>
          </cell>
          <cell r="J13">
            <v>-34904051.7</v>
          </cell>
          <cell r="K13">
            <v>76.5293793009575</v>
          </cell>
          <cell r="L13">
            <v>-31382408.510000005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92256890.55</v>
          </cell>
          <cell r="H14">
            <v>12274979.379999995</v>
          </cell>
          <cell r="I14">
            <v>29.12697097975938</v>
          </cell>
          <cell r="J14">
            <v>-29868020.620000005</v>
          </cell>
          <cell r="K14">
            <v>77.23926102827289</v>
          </cell>
          <cell r="L14">
            <v>-27186109.450000003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13829467.27</v>
          </cell>
          <cell r="H15">
            <v>1459054.7400000002</v>
          </cell>
          <cell r="I15">
            <v>26.27081402257873</v>
          </cell>
          <cell r="J15">
            <v>-4094845.26</v>
          </cell>
          <cell r="K15">
            <v>79.77495598652483</v>
          </cell>
          <cell r="L15">
            <v>-3506132.7300000004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6035470.05</v>
          </cell>
          <cell r="H16">
            <v>509424.1299999999</v>
          </cell>
          <cell r="I16">
            <v>20.233308708171975</v>
          </cell>
          <cell r="J16">
            <v>-2008325.87</v>
          </cell>
          <cell r="K16">
            <v>82.1709696984962</v>
          </cell>
          <cell r="L16">
            <v>-1309544.9500000002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46794029.8</v>
          </cell>
          <cell r="H17">
            <v>7138114.539999999</v>
          </cell>
          <cell r="I17">
            <v>41.54984210090977</v>
          </cell>
          <cell r="J17">
            <v>-10041528.46</v>
          </cell>
          <cell r="K17">
            <v>95.0612388279144</v>
          </cell>
          <cell r="L17">
            <v>-2431112.200000003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41930</v>
          </cell>
          <cell r="H18">
            <v>3530</v>
          </cell>
          <cell r="I18">
            <v>49.37062937062937</v>
          </cell>
          <cell r="J18">
            <v>-3620</v>
          </cell>
          <cell r="K18">
            <v>197.31764705882352</v>
          </cell>
          <cell r="L18">
            <v>20680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840701.53</v>
          </cell>
          <cell r="H19">
            <v>149409.17000000004</v>
          </cell>
          <cell r="I19">
            <v>71.29150423476085</v>
          </cell>
          <cell r="J19">
            <v>-60165.82999999996</v>
          </cell>
          <cell r="K19">
            <v>133.29975027153017</v>
          </cell>
          <cell r="L19">
            <v>210016.53000000003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20672896</v>
          </cell>
          <cell r="H20">
            <v>2606801.41</v>
          </cell>
          <cell r="I20">
            <v>34.100200352304014</v>
          </cell>
          <cell r="J20">
            <v>-5037732.59</v>
          </cell>
          <cell r="K20">
            <v>93.16727515107705</v>
          </cell>
          <cell r="L20">
            <v>-1516114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4530716.7</v>
          </cell>
          <cell r="H21">
            <v>227984.23000000045</v>
          </cell>
          <cell r="I21">
            <v>14.693587223428898</v>
          </cell>
          <cell r="J21">
            <v>-1323605.7699999996</v>
          </cell>
          <cell r="K21">
            <v>94.73690516516743</v>
          </cell>
          <cell r="L21">
            <v>-251703.2999999998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8792967.35</v>
          </cell>
          <cell r="H22">
            <v>611378.8899999997</v>
          </cell>
          <cell r="I22">
            <v>13.006885334836738</v>
          </cell>
          <cell r="J22">
            <v>-4089046.1100000003</v>
          </cell>
          <cell r="K22">
            <v>78.7045904020859</v>
          </cell>
          <cell r="L22">
            <v>-2379147.6500000004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1068974.56</v>
          </cell>
          <cell r="H23">
            <v>239126.1200000001</v>
          </cell>
          <cell r="I23">
            <v>46.48578265847862</v>
          </cell>
          <cell r="J23">
            <v>-275280.8799999999</v>
          </cell>
          <cell r="K23">
            <v>84.47406805658396</v>
          </cell>
          <cell r="L23">
            <v>-196472.43999999994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6948507.93</v>
          </cell>
          <cell r="H24">
            <v>392742.0599999996</v>
          </cell>
          <cell r="I24">
            <v>16.60466030680873</v>
          </cell>
          <cell r="J24">
            <v>-1972509.9400000004</v>
          </cell>
          <cell r="K24">
            <v>94.48267148853856</v>
          </cell>
          <cell r="L24">
            <v>-405759.0700000003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17492070.74</v>
          </cell>
          <cell r="H25">
            <v>1845433.509999998</v>
          </cell>
          <cell r="I25">
            <v>22.671173341523314</v>
          </cell>
          <cell r="J25">
            <v>-6294566.490000002</v>
          </cell>
          <cell r="K25">
            <v>76.1062190868683</v>
          </cell>
          <cell r="L25">
            <v>-5491689.260000002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8883293.79</v>
          </cell>
          <cell r="H26">
            <v>780683.1799999988</v>
          </cell>
          <cell r="I26">
            <v>19.503446590832976</v>
          </cell>
          <cell r="J26">
            <v>-3222112.820000001</v>
          </cell>
          <cell r="K26">
            <v>83.92400466474682</v>
          </cell>
          <cell r="L26">
            <v>-1701632.210000001</v>
          </cell>
        </row>
        <row r="27">
          <cell r="B27">
            <v>61439988</v>
          </cell>
          <cell r="C27">
            <v>12982802</v>
          </cell>
          <cell r="D27">
            <v>5426720</v>
          </cell>
          <cell r="G27">
            <v>8722861.42</v>
          </cell>
          <cell r="H27">
            <v>1099651.3499999996</v>
          </cell>
          <cell r="I27">
            <v>20.263646364654885</v>
          </cell>
          <cell r="J27">
            <v>-4327068.65</v>
          </cell>
          <cell r="K27">
            <v>67.18781831533748</v>
          </cell>
          <cell r="L27">
            <v>-4259940.58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63604.08</v>
          </cell>
          <cell r="H28">
            <v>21379.93</v>
          </cell>
          <cell r="I28">
            <v>159.55171641791046</v>
          </cell>
          <cell r="J28">
            <v>7979.93</v>
          </cell>
          <cell r="K28">
            <v>232.98197802197805</v>
          </cell>
          <cell r="L28">
            <v>36304.08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30498304.7</v>
          </cell>
          <cell r="H29">
            <v>4015261</v>
          </cell>
          <cell r="I29">
            <v>33.20772833791443</v>
          </cell>
          <cell r="J29">
            <v>-8076084</v>
          </cell>
          <cell r="K29">
            <v>83.23475525301906</v>
          </cell>
          <cell r="L29">
            <v>-6143005.300000001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6867845.12</v>
          </cell>
          <cell r="H30">
            <v>427492.7700000005</v>
          </cell>
          <cell r="I30">
            <v>13.132651857495276</v>
          </cell>
          <cell r="J30">
            <v>-2827697.2299999995</v>
          </cell>
          <cell r="K30">
            <v>95.3772530398366</v>
          </cell>
          <cell r="L30">
            <v>-332870.8799999999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4807699.79</v>
          </cell>
          <cell r="H31">
            <v>556856.0599999996</v>
          </cell>
          <cell r="I31">
            <v>26.553130717610973</v>
          </cell>
          <cell r="J31">
            <v>-1540282.9400000004</v>
          </cell>
          <cell r="K31">
            <v>75.74717627994804</v>
          </cell>
          <cell r="L31">
            <v>-1539335.21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6155389.42</v>
          </cell>
          <cell r="H32">
            <v>377786.38999999966</v>
          </cell>
          <cell r="I32">
            <v>16.834395361417798</v>
          </cell>
          <cell r="J32">
            <v>-1866347.6100000003</v>
          </cell>
          <cell r="K32">
            <v>92.61833323728519</v>
          </cell>
          <cell r="L32">
            <v>-490583.5800000001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10215608.65</v>
          </cell>
          <cell r="H33">
            <v>976010.8800000008</v>
          </cell>
          <cell r="I33">
            <v>31.674699272204037</v>
          </cell>
          <cell r="J33">
            <v>-2105347.119999999</v>
          </cell>
          <cell r="K33">
            <v>99.36131115657457</v>
          </cell>
          <cell r="L33">
            <v>-65665.34999999963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117250.26</v>
          </cell>
          <cell r="H34">
            <v>19617.54999999999</v>
          </cell>
          <cell r="I34">
            <v>113.39624277456642</v>
          </cell>
          <cell r="J34">
            <v>2317.5499999999884</v>
          </cell>
          <cell r="K34">
            <v>231.71988142292489</v>
          </cell>
          <cell r="L34">
            <v>66650.26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1310505.71</v>
          </cell>
          <cell r="H35">
            <v>234516.36999999988</v>
          </cell>
          <cell r="I35">
            <v>71.9832439616566</v>
          </cell>
          <cell r="J35">
            <v>-91276.63000000012</v>
          </cell>
          <cell r="K35">
            <v>107.61140749852399</v>
          </cell>
          <cell r="L35">
            <v>92692.70999999996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2397930.55</v>
          </cell>
          <cell r="H36">
            <v>67871.33999999985</v>
          </cell>
          <cell r="I36">
            <v>5.901588797723916</v>
          </cell>
          <cell r="J36">
            <v>-1082180.6600000001</v>
          </cell>
          <cell r="K36">
            <v>69.24707221945316</v>
          </cell>
          <cell r="L36">
            <v>-1064931.4500000002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6885946.47</v>
          </cell>
          <cell r="H37">
            <v>513603.8799999999</v>
          </cell>
          <cell r="I37">
            <v>19.122411550206746</v>
          </cell>
          <cell r="J37">
            <v>-2172270.12</v>
          </cell>
          <cell r="K37">
            <v>77.35048241082862</v>
          </cell>
          <cell r="L37">
            <v>-2016320.5300000003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3297403.73</v>
          </cell>
          <cell r="H38">
            <v>398628.77</v>
          </cell>
          <cell r="I38">
            <v>39.26970805975737</v>
          </cell>
          <cell r="J38">
            <v>-616476.23</v>
          </cell>
          <cell r="K38">
            <v>94.9835888915358</v>
          </cell>
          <cell r="L38">
            <v>-174147.27000000002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2379482.19</v>
          </cell>
          <cell r="H39">
            <v>160673.31000000006</v>
          </cell>
          <cell r="I39">
            <v>16.17017330220201</v>
          </cell>
          <cell r="J39">
            <v>-832966.69</v>
          </cell>
          <cell r="K39">
            <v>74.18263468013467</v>
          </cell>
          <cell r="L39">
            <v>-828117.81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3104302.17</v>
          </cell>
          <cell r="H40">
            <v>232719.79000000004</v>
          </cell>
          <cell r="I40">
            <v>45.37544942637207</v>
          </cell>
          <cell r="J40">
            <v>-280156.20999999996</v>
          </cell>
          <cell r="K40">
            <v>128.10871384603195</v>
          </cell>
          <cell r="L40">
            <v>681124.1699999999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6617172.52</v>
          </cell>
          <cell r="H41">
            <v>255252.5399999991</v>
          </cell>
          <cell r="I41">
            <v>23.80962748214637</v>
          </cell>
          <cell r="J41">
            <v>-816803.4600000009</v>
          </cell>
          <cell r="K41">
            <v>115.16231545924582</v>
          </cell>
          <cell r="L41">
            <v>871219.5199999996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4230220.31</v>
          </cell>
          <cell r="H42">
            <v>596710.2399999998</v>
          </cell>
          <cell r="I42">
            <v>23.380660955671534</v>
          </cell>
          <cell r="J42">
            <v>-1955442.7600000002</v>
          </cell>
          <cell r="K42">
            <v>64.70921011913676</v>
          </cell>
          <cell r="L42">
            <v>-2307056.6900000004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7611709.58</v>
          </cell>
          <cell r="H43">
            <v>773369.9900000002</v>
          </cell>
          <cell r="I43">
            <v>21.220718579962195</v>
          </cell>
          <cell r="J43">
            <v>-2871040.01</v>
          </cell>
          <cell r="K43">
            <v>74.70799835973764</v>
          </cell>
          <cell r="L43">
            <v>-2576904.42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3590699.87</v>
          </cell>
          <cell r="H44">
            <v>388454.79000000004</v>
          </cell>
          <cell r="I44">
            <v>15.249015372089838</v>
          </cell>
          <cell r="J44">
            <v>-2158954.21</v>
          </cell>
          <cell r="K44">
            <v>62.47124742769537</v>
          </cell>
          <cell r="L44">
            <v>-2157064.13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5576761.5</v>
          </cell>
          <cell r="H45">
            <v>366519.3300000001</v>
          </cell>
          <cell r="I45">
            <v>22.166273359540373</v>
          </cell>
          <cell r="J45">
            <v>-1286980.67</v>
          </cell>
          <cell r="K45">
            <v>104.07067740647842</v>
          </cell>
          <cell r="L45">
            <v>218132.5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1642312.12</v>
          </cell>
          <cell r="H46">
            <v>77958.5</v>
          </cell>
          <cell r="I46">
            <v>13.282079240814726</v>
          </cell>
          <cell r="J46">
            <v>-508986.5</v>
          </cell>
          <cell r="K46">
            <v>80.8905190884061</v>
          </cell>
          <cell r="L46">
            <v>-387977.8799999999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1144219.87</v>
          </cell>
          <cell r="H47">
            <v>56632.1100000001</v>
          </cell>
          <cell r="I47">
            <v>10.537892574439836</v>
          </cell>
          <cell r="J47">
            <v>-480781.8899999999</v>
          </cell>
          <cell r="K47">
            <v>88.64286809934771</v>
          </cell>
          <cell r="L47">
            <v>-146600.1299999999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1614688.56</v>
          </cell>
          <cell r="H48">
            <v>42942.68000000017</v>
          </cell>
          <cell r="I48">
            <v>4.2511107239306725</v>
          </cell>
          <cell r="J48">
            <v>-967209.3199999998</v>
          </cell>
          <cell r="K48">
            <v>62.538869110142315</v>
          </cell>
          <cell r="L48">
            <v>-967207.44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3415574.89</v>
          </cell>
          <cell r="H49">
            <v>309697.0800000001</v>
          </cell>
          <cell r="I49">
            <v>22.736735922472658</v>
          </cell>
          <cell r="J49">
            <v>-1052402.92</v>
          </cell>
          <cell r="K49">
            <v>86.41752475072173</v>
          </cell>
          <cell r="L49">
            <v>-536835.1099999999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1801999.78</v>
          </cell>
          <cell r="H50">
            <v>227560.13000000012</v>
          </cell>
          <cell r="I50">
            <v>29.717287626509975</v>
          </cell>
          <cell r="J50">
            <v>-538189.8699999999</v>
          </cell>
          <cell r="K50">
            <v>79.66928753011915</v>
          </cell>
          <cell r="L50">
            <v>-459850.22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1510073.96</v>
          </cell>
          <cell r="H51">
            <v>171988.29000000004</v>
          </cell>
          <cell r="I51">
            <v>38.523527830664136</v>
          </cell>
          <cell r="J51">
            <v>-274461.70999999996</v>
          </cell>
          <cell r="K51">
            <v>99.01280284303633</v>
          </cell>
          <cell r="L51">
            <v>-15056.040000000037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7946081.88</v>
          </cell>
          <cell r="H52">
            <v>552382.8399999999</v>
          </cell>
          <cell r="I52">
            <v>13.993763917564944</v>
          </cell>
          <cell r="J52">
            <v>-3394967.16</v>
          </cell>
          <cell r="K52">
            <v>89.86696388280998</v>
          </cell>
          <cell r="L52">
            <v>-895968.1200000001</v>
          </cell>
        </row>
        <row r="53">
          <cell r="B53">
            <v>60772900</v>
          </cell>
          <cell r="C53">
            <v>11903325</v>
          </cell>
          <cell r="D53">
            <v>4559200</v>
          </cell>
          <cell r="G53">
            <v>10313455.31</v>
          </cell>
          <cell r="H53">
            <v>1227182.710000001</v>
          </cell>
          <cell r="I53">
            <v>26.916623749780683</v>
          </cell>
          <cell r="J53">
            <v>-3332017.289999999</v>
          </cell>
          <cell r="K53">
            <v>86.64348247233441</v>
          </cell>
          <cell r="L53">
            <v>-1589869.6899999995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5233763.66</v>
          </cell>
          <cell r="H54">
            <v>429631.83999999985</v>
          </cell>
          <cell r="I54">
            <v>26.618248505312714</v>
          </cell>
          <cell r="J54">
            <v>-1184418.1600000001</v>
          </cell>
          <cell r="K54">
            <v>111.2986562323895</v>
          </cell>
          <cell r="L54">
            <v>531313.6600000001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10758289.76</v>
          </cell>
          <cell r="H55">
            <v>792811.5499999989</v>
          </cell>
          <cell r="I55">
            <v>33.24391613329571</v>
          </cell>
          <cell r="J55">
            <v>-1592020.4500000011</v>
          </cell>
          <cell r="K55">
            <v>133.59640146338634</v>
          </cell>
          <cell r="L55">
            <v>2705460.76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11316592.85</v>
          </cell>
          <cell r="H56">
            <v>878645.1699999999</v>
          </cell>
          <cell r="I56">
            <v>20.354132816282466</v>
          </cell>
          <cell r="J56">
            <v>-3438144.83</v>
          </cell>
          <cell r="K56">
            <v>77.77147099340014</v>
          </cell>
          <cell r="L56">
            <v>-3234492.1500000004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1303969.64</v>
          </cell>
          <cell r="H57">
            <v>120732.62999999989</v>
          </cell>
          <cell r="I57">
            <v>15.125383983202441</v>
          </cell>
          <cell r="J57">
            <v>-677479.3700000001</v>
          </cell>
          <cell r="K57">
            <v>65.88194125861688</v>
          </cell>
          <cell r="L57">
            <v>-675282.3600000001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8191568.54</v>
          </cell>
          <cell r="H58">
            <v>859907.5300000003</v>
          </cell>
          <cell r="I58">
            <v>26.325647458613016</v>
          </cell>
          <cell r="J58">
            <v>-2406517.4699999997</v>
          </cell>
          <cell r="K58">
            <v>80.68929684616482</v>
          </cell>
          <cell r="L58">
            <v>-1960420.46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2094805.99</v>
          </cell>
          <cell r="H59">
            <v>187138.26</v>
          </cell>
          <cell r="I59">
            <v>18.22141059994703</v>
          </cell>
          <cell r="J59">
            <v>-839885.74</v>
          </cell>
          <cell r="K59">
            <v>71.59106098551233</v>
          </cell>
          <cell r="L59">
            <v>-831266.01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1336489.8</v>
          </cell>
          <cell r="H60">
            <v>201001.54000000004</v>
          </cell>
          <cell r="I60">
            <v>33.31701309464612</v>
          </cell>
          <cell r="J60">
            <v>-402298.45999999996</v>
          </cell>
          <cell r="K60">
            <v>76.90257206973934</v>
          </cell>
          <cell r="L60">
            <v>-401410.19999999995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1313419.6</v>
          </cell>
          <cell r="H61">
            <v>59358.26000000001</v>
          </cell>
          <cell r="I61">
            <v>8.926322596168307</v>
          </cell>
          <cell r="J61">
            <v>-605621.74</v>
          </cell>
          <cell r="K61">
            <v>76.75663355828954</v>
          </cell>
          <cell r="L61">
            <v>-397728.3999999999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1429958.24</v>
          </cell>
          <cell r="H62">
            <v>107047.91999999993</v>
          </cell>
          <cell r="I62">
            <v>21.126489046773226</v>
          </cell>
          <cell r="J62">
            <v>-399652.0800000001</v>
          </cell>
          <cell r="K62">
            <v>92.74602672201323</v>
          </cell>
          <cell r="L62">
            <v>-111841.76000000001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1522854.46</v>
          </cell>
          <cell r="H63">
            <v>421476.45999999996</v>
          </cell>
          <cell r="I63">
            <v>156.29341788111395</v>
          </cell>
          <cell r="J63">
            <v>151806.45999999996</v>
          </cell>
          <cell r="K63">
            <v>141.48688403656155</v>
          </cell>
          <cell r="L63">
            <v>446532.45999999996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2658389.36</v>
          </cell>
          <cell r="H64">
            <v>230163.9299999997</v>
          </cell>
          <cell r="I64">
            <v>34.20731663818083</v>
          </cell>
          <cell r="J64">
            <v>-442686.0700000003</v>
          </cell>
          <cell r="K64">
            <v>135.6168879003377</v>
          </cell>
          <cell r="L64">
            <v>698169.3599999999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1672643.18</v>
          </cell>
          <cell r="H65">
            <v>56289.11999999988</v>
          </cell>
          <cell r="I65">
            <v>10.590216736905456</v>
          </cell>
          <cell r="J65">
            <v>-475230.8800000001</v>
          </cell>
          <cell r="K65">
            <v>88.8050533581099</v>
          </cell>
          <cell r="L65">
            <v>-210856.82000000007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4369857.01</v>
          </cell>
          <cell r="H66">
            <v>424414.3499999996</v>
          </cell>
          <cell r="I66">
            <v>23.6391832392495</v>
          </cell>
          <cell r="J66">
            <v>-1370970.6500000004</v>
          </cell>
          <cell r="K66">
            <v>90.97644465744685</v>
          </cell>
          <cell r="L66">
            <v>-433426.9900000002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7418985.31</v>
          </cell>
          <cell r="H67">
            <v>667053.0199999996</v>
          </cell>
          <cell r="I67">
            <v>14.01074015356398</v>
          </cell>
          <cell r="J67">
            <v>-4093958.9800000004</v>
          </cell>
          <cell r="K67">
            <v>68.89928379521669</v>
          </cell>
          <cell r="L67">
            <v>-3348884.6900000004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11133675.85</v>
          </cell>
          <cell r="H68">
            <v>849824.8599999994</v>
          </cell>
          <cell r="I68">
            <v>14.421390617172653</v>
          </cell>
          <cell r="J68">
            <v>-5042983.140000001</v>
          </cell>
          <cell r="K68">
            <v>73.00473285614186</v>
          </cell>
          <cell r="L68">
            <v>-4116946.1500000004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2379763.38</v>
          </cell>
          <cell r="H69">
            <v>268779.0499999998</v>
          </cell>
          <cell r="I69">
            <v>21.99231272757025</v>
          </cell>
          <cell r="J69">
            <v>-953370.9500000002</v>
          </cell>
          <cell r="K69">
            <v>78.02247073866431</v>
          </cell>
          <cell r="L69">
            <v>-670336.6200000001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1043023.78</v>
          </cell>
          <cell r="H70">
            <v>89747.95000000007</v>
          </cell>
          <cell r="I70">
            <v>20.31507764045454</v>
          </cell>
          <cell r="J70">
            <v>-352032.04999999993</v>
          </cell>
          <cell r="K70">
            <v>102.10307770620828</v>
          </cell>
          <cell r="L70">
            <v>21483.780000000028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690564.08</v>
          </cell>
          <cell r="H71">
            <v>68293.7699999999</v>
          </cell>
          <cell r="I71">
            <v>32.632102788555216</v>
          </cell>
          <cell r="J71">
            <v>-140990.2300000001</v>
          </cell>
          <cell r="K71">
            <v>62.83167405169825</v>
          </cell>
          <cell r="L71">
            <v>-408505.92000000004</v>
          </cell>
        </row>
        <row r="72">
          <cell r="B72">
            <v>9410269887</v>
          </cell>
          <cell r="C72">
            <v>2206661685</v>
          </cell>
          <cell r="D72">
            <v>728306622</v>
          </cell>
          <cell r="G72">
            <v>1903182783.3099992</v>
          </cell>
          <cell r="H72">
            <v>326777115.9100001</v>
          </cell>
          <cell r="I72">
            <v>44.868068755524796</v>
          </cell>
          <cell r="J72">
            <v>-401529506.0899999</v>
          </cell>
          <cell r="K72">
            <v>86.24714863393295</v>
          </cell>
          <cell r="L72">
            <v>-303478901.68999994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73" sqref="E7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13.03.2018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381220900</v>
      </c>
      <c r="D10" s="33">
        <f>'[1]вспомогат'!D10</f>
        <v>107821860</v>
      </c>
      <c r="E10" s="33">
        <f>'[1]вспомогат'!G10</f>
        <v>410042734.96</v>
      </c>
      <c r="F10" s="33">
        <f>'[1]вспомогат'!H10</f>
        <v>124668391.25</v>
      </c>
      <c r="G10" s="34">
        <f>'[1]вспомогат'!I10</f>
        <v>115.62441164528232</v>
      </c>
      <c r="H10" s="35">
        <f>'[1]вспомогат'!J10</f>
        <v>16846531.25</v>
      </c>
      <c r="I10" s="36">
        <f>'[1]вспомогат'!K10</f>
        <v>107.56040263269931</v>
      </c>
      <c r="J10" s="37">
        <f>'[1]вспомогат'!L10</f>
        <v>28821834.95999998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1075525000</v>
      </c>
      <c r="D12" s="38">
        <f>'[1]вспомогат'!D11</f>
        <v>354805000</v>
      </c>
      <c r="E12" s="33">
        <f>'[1]вспомогат'!G11</f>
        <v>874229957.59</v>
      </c>
      <c r="F12" s="38">
        <f>'[1]вспомогат'!H11</f>
        <v>126745700.56000006</v>
      </c>
      <c r="G12" s="39">
        <f>'[1]вспомогат'!I11</f>
        <v>35.722636535561804</v>
      </c>
      <c r="H12" s="35">
        <f>'[1]вспомогат'!J11</f>
        <v>-228059299.43999994</v>
      </c>
      <c r="I12" s="36">
        <f>'[1]вспомогат'!K11</f>
        <v>81.28402013807211</v>
      </c>
      <c r="J12" s="37">
        <f>'[1]вспомогат'!L11</f>
        <v>-201295042.40999997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82778481</v>
      </c>
      <c r="D13" s="38">
        <f>'[1]вспомогат'!D12</f>
        <v>26058853</v>
      </c>
      <c r="E13" s="33">
        <f>'[1]вспомогат'!G12</f>
        <v>68687539.1</v>
      </c>
      <c r="F13" s="38">
        <f>'[1]вспомогат'!H12</f>
        <v>8650076.609999992</v>
      </c>
      <c r="G13" s="39">
        <f>'[1]вспомогат'!I12</f>
        <v>33.194387373841785</v>
      </c>
      <c r="H13" s="35">
        <f>'[1]вспомогат'!J12</f>
        <v>-17408776.390000008</v>
      </c>
      <c r="I13" s="36">
        <f>'[1]вспомогат'!K12</f>
        <v>82.97753023518273</v>
      </c>
      <c r="J13" s="37">
        <f>'[1]вспомогат'!L12</f>
        <v>-14090941.900000006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133709325</v>
      </c>
      <c r="D14" s="38">
        <f>'[1]вспомогат'!D13</f>
        <v>52517300</v>
      </c>
      <c r="E14" s="33">
        <f>'[1]вспомогат'!G13</f>
        <v>102326916.49</v>
      </c>
      <c r="F14" s="38">
        <f>'[1]вспомогат'!H13</f>
        <v>17613248.299999997</v>
      </c>
      <c r="G14" s="39">
        <f>'[1]вспомогат'!I13</f>
        <v>33.53799281379659</v>
      </c>
      <c r="H14" s="35">
        <f>'[1]вспомогат'!J13</f>
        <v>-34904051.7</v>
      </c>
      <c r="I14" s="36">
        <f>'[1]вспомогат'!K13</f>
        <v>76.5293793009575</v>
      </c>
      <c r="J14" s="37">
        <f>'[1]вспомогат'!L13</f>
        <v>-31382408.510000005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119443000</v>
      </c>
      <c r="D15" s="38">
        <f>'[1]вспомогат'!D14</f>
        <v>42143000</v>
      </c>
      <c r="E15" s="33">
        <f>'[1]вспомогат'!G14</f>
        <v>92256890.55</v>
      </c>
      <c r="F15" s="38">
        <f>'[1]вспомогат'!H14</f>
        <v>12274979.379999995</v>
      </c>
      <c r="G15" s="39">
        <f>'[1]вспомогат'!I14</f>
        <v>29.12697097975938</v>
      </c>
      <c r="H15" s="35">
        <f>'[1]вспомогат'!J14</f>
        <v>-29868020.620000005</v>
      </c>
      <c r="I15" s="36">
        <f>'[1]вспомогат'!K14</f>
        <v>77.23926102827289</v>
      </c>
      <c r="J15" s="37">
        <f>'[1]вспомогат'!L14</f>
        <v>-27186109.450000003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17335600</v>
      </c>
      <c r="D16" s="38">
        <f>'[1]вспомогат'!D15</f>
        <v>5553900</v>
      </c>
      <c r="E16" s="33">
        <f>'[1]вспомогат'!G15</f>
        <v>13829467.27</v>
      </c>
      <c r="F16" s="38">
        <f>'[1]вспомогат'!H15</f>
        <v>1459054.7400000002</v>
      </c>
      <c r="G16" s="39">
        <f>'[1]вспомогат'!I15</f>
        <v>26.27081402257873</v>
      </c>
      <c r="H16" s="35">
        <f>'[1]вспомогат'!J15</f>
        <v>-4094845.26</v>
      </c>
      <c r="I16" s="36">
        <f>'[1]вспомогат'!K15</f>
        <v>79.77495598652483</v>
      </c>
      <c r="J16" s="37">
        <f>'[1]вспомогат'!L15</f>
        <v>-3506132.7300000004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1428791406</v>
      </c>
      <c r="D17" s="41">
        <f>SUM(D12:D16)</f>
        <v>481078053</v>
      </c>
      <c r="E17" s="41">
        <f>SUM(E12:E16)</f>
        <v>1151330771</v>
      </c>
      <c r="F17" s="41">
        <f>SUM(F12:F16)</f>
        <v>166743059.59000003</v>
      </c>
      <c r="G17" s="42">
        <f>F17/D17*100</f>
        <v>34.66029234761205</v>
      </c>
      <c r="H17" s="41">
        <f>SUM(H12:H16)</f>
        <v>-314334993.40999997</v>
      </c>
      <c r="I17" s="43">
        <f>E17/C17*100</f>
        <v>80.5807458083213</v>
      </c>
      <c r="J17" s="41">
        <f>SUM(J12:J16)</f>
        <v>-277460635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7345015</v>
      </c>
      <c r="D18" s="45">
        <f>'[1]вспомогат'!D16</f>
        <v>2517750</v>
      </c>
      <c r="E18" s="44">
        <f>'[1]вспомогат'!G16</f>
        <v>6035470.05</v>
      </c>
      <c r="F18" s="45">
        <f>'[1]вспомогат'!H16</f>
        <v>509424.1299999999</v>
      </c>
      <c r="G18" s="46">
        <f>'[1]вспомогат'!I16</f>
        <v>20.233308708171975</v>
      </c>
      <c r="H18" s="47">
        <f>'[1]вспомогат'!J16</f>
        <v>-2008325.87</v>
      </c>
      <c r="I18" s="48">
        <f>'[1]вспомогат'!K16</f>
        <v>82.1709696984962</v>
      </c>
      <c r="J18" s="49">
        <f>'[1]вспомогат'!L16</f>
        <v>-1309544.9500000002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49225142</v>
      </c>
      <c r="D19" s="38">
        <f>'[1]вспомогат'!D17</f>
        <v>17179643</v>
      </c>
      <c r="E19" s="33">
        <f>'[1]вспомогат'!G17</f>
        <v>46794029.8</v>
      </c>
      <c r="F19" s="38">
        <f>'[1]вспомогат'!H17</f>
        <v>7138114.539999999</v>
      </c>
      <c r="G19" s="39">
        <f>'[1]вспомогат'!I17</f>
        <v>41.54984210090977</v>
      </c>
      <c r="H19" s="35">
        <f>'[1]вспомогат'!J17</f>
        <v>-10041528.46</v>
      </c>
      <c r="I19" s="36">
        <f>'[1]вспомогат'!K17</f>
        <v>95.0612388279144</v>
      </c>
      <c r="J19" s="37">
        <f>'[1]вспомогат'!L17</f>
        <v>-2431112.200000003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21250</v>
      </c>
      <c r="D20" s="38">
        <f>'[1]вспомогат'!D18</f>
        <v>7150</v>
      </c>
      <c r="E20" s="33">
        <f>'[1]вспомогат'!G18</f>
        <v>41930</v>
      </c>
      <c r="F20" s="38">
        <f>'[1]вспомогат'!H18</f>
        <v>3530</v>
      </c>
      <c r="G20" s="39">
        <f>'[1]вспомогат'!I18</f>
        <v>49.37062937062937</v>
      </c>
      <c r="H20" s="35">
        <f>'[1]вспомогат'!J18</f>
        <v>-3620</v>
      </c>
      <c r="I20" s="36">
        <f>'[1]вспомогат'!K18</f>
        <v>197.31764705882352</v>
      </c>
      <c r="J20" s="37">
        <f>'[1]вспомогат'!L18</f>
        <v>20680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630685</v>
      </c>
      <c r="D21" s="38">
        <f>'[1]вспомогат'!D19</f>
        <v>209575</v>
      </c>
      <c r="E21" s="33">
        <f>'[1]вспомогат'!G19</f>
        <v>840701.53</v>
      </c>
      <c r="F21" s="38">
        <f>'[1]вспомогат'!H19</f>
        <v>149409.17000000004</v>
      </c>
      <c r="G21" s="39">
        <f>'[1]вспомогат'!I19</f>
        <v>71.29150423476085</v>
      </c>
      <c r="H21" s="35">
        <f>'[1]вспомогат'!J19</f>
        <v>-60165.82999999996</v>
      </c>
      <c r="I21" s="36">
        <f>'[1]вспомогат'!K19</f>
        <v>133.29975027153017</v>
      </c>
      <c r="J21" s="37">
        <f>'[1]вспомогат'!L19</f>
        <v>210016.53000000003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22189010</v>
      </c>
      <c r="D22" s="38">
        <f>'[1]вспомогат'!D20</f>
        <v>7644534</v>
      </c>
      <c r="E22" s="33">
        <f>'[1]вспомогат'!G20</f>
        <v>20672896</v>
      </c>
      <c r="F22" s="38">
        <f>'[1]вспомогат'!H20</f>
        <v>2606801.41</v>
      </c>
      <c r="G22" s="39">
        <f>'[1]вспомогат'!I20</f>
        <v>34.100200352304014</v>
      </c>
      <c r="H22" s="35">
        <f>'[1]вспомогат'!J20</f>
        <v>-5037732.59</v>
      </c>
      <c r="I22" s="36">
        <f>'[1]вспомогат'!K20</f>
        <v>93.16727515107705</v>
      </c>
      <c r="J22" s="37">
        <f>'[1]вспомогат'!L20</f>
        <v>-1516114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4782420</v>
      </c>
      <c r="D23" s="38">
        <f>'[1]вспомогат'!D21</f>
        <v>1551590</v>
      </c>
      <c r="E23" s="33">
        <f>'[1]вспомогат'!G21</f>
        <v>4530716.7</v>
      </c>
      <c r="F23" s="38">
        <f>'[1]вспомогат'!H21</f>
        <v>227984.23000000045</v>
      </c>
      <c r="G23" s="39">
        <f>'[1]вспомогат'!I21</f>
        <v>14.693587223428898</v>
      </c>
      <c r="H23" s="35">
        <f>'[1]вспомогат'!J21</f>
        <v>-1323605.7699999996</v>
      </c>
      <c r="I23" s="36">
        <f>'[1]вспомогат'!K21</f>
        <v>94.73690516516743</v>
      </c>
      <c r="J23" s="37">
        <f>'[1]вспомогат'!L21</f>
        <v>-251703.2999999998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11172115</v>
      </c>
      <c r="D24" s="38">
        <f>'[1]вспомогат'!D22</f>
        <v>4700425</v>
      </c>
      <c r="E24" s="33">
        <f>'[1]вспомогат'!G22</f>
        <v>8792967.35</v>
      </c>
      <c r="F24" s="38">
        <f>'[1]вспомогат'!H22</f>
        <v>611378.8899999997</v>
      </c>
      <c r="G24" s="39">
        <f>'[1]вспомогат'!I22</f>
        <v>13.006885334836738</v>
      </c>
      <c r="H24" s="35">
        <f>'[1]вспомогат'!J22</f>
        <v>-4089046.1100000003</v>
      </c>
      <c r="I24" s="36">
        <f>'[1]вспомогат'!K22</f>
        <v>78.7045904020859</v>
      </c>
      <c r="J24" s="37">
        <f>'[1]вспомогат'!L22</f>
        <v>-2379147.6500000004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1265447</v>
      </c>
      <c r="D25" s="38">
        <f>'[1]вспомогат'!D23</f>
        <v>514407</v>
      </c>
      <c r="E25" s="33">
        <f>'[1]вспомогат'!G23</f>
        <v>1068974.56</v>
      </c>
      <c r="F25" s="38">
        <f>'[1]вспомогат'!H23</f>
        <v>239126.1200000001</v>
      </c>
      <c r="G25" s="39">
        <f>'[1]вспомогат'!I23</f>
        <v>46.48578265847862</v>
      </c>
      <c r="H25" s="35">
        <f>'[1]вспомогат'!J23</f>
        <v>-275280.8799999999</v>
      </c>
      <c r="I25" s="36">
        <f>'[1]вспомогат'!K23</f>
        <v>84.47406805658396</v>
      </c>
      <c r="J25" s="37">
        <f>'[1]вспомогат'!L23</f>
        <v>-196472.43999999994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7354267</v>
      </c>
      <c r="D26" s="38">
        <f>'[1]вспомогат'!D24</f>
        <v>2365252</v>
      </c>
      <c r="E26" s="33">
        <f>'[1]вспомогат'!G24</f>
        <v>6948507.93</v>
      </c>
      <c r="F26" s="38">
        <f>'[1]вспомогат'!H24</f>
        <v>392742.0599999996</v>
      </c>
      <c r="G26" s="39">
        <f>'[1]вспомогат'!I24</f>
        <v>16.60466030680873</v>
      </c>
      <c r="H26" s="35">
        <f>'[1]вспомогат'!J24</f>
        <v>-1972509.9400000004</v>
      </c>
      <c r="I26" s="36">
        <f>'[1]вспомогат'!K24</f>
        <v>94.48267148853856</v>
      </c>
      <c r="J26" s="37">
        <f>'[1]вспомогат'!L24</f>
        <v>-405759.0700000003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22983760</v>
      </c>
      <c r="D27" s="38">
        <f>'[1]вспомогат'!D25</f>
        <v>8140000</v>
      </c>
      <c r="E27" s="33">
        <f>'[1]вспомогат'!G25</f>
        <v>17492070.74</v>
      </c>
      <c r="F27" s="38">
        <f>'[1]вспомогат'!H25</f>
        <v>1845433.509999998</v>
      </c>
      <c r="G27" s="39">
        <f>'[1]вспомогат'!I25</f>
        <v>22.671173341523314</v>
      </c>
      <c r="H27" s="35">
        <f>'[1]вспомогат'!J25</f>
        <v>-6294566.490000002</v>
      </c>
      <c r="I27" s="36">
        <f>'[1]вспомогат'!K25</f>
        <v>76.1062190868683</v>
      </c>
      <c r="J27" s="37">
        <f>'[1]вспомогат'!L25</f>
        <v>-5491689.260000002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10584926</v>
      </c>
      <c r="D28" s="38">
        <f>'[1]вспомогат'!D26</f>
        <v>4002796</v>
      </c>
      <c r="E28" s="33">
        <f>'[1]вспомогат'!G26</f>
        <v>8883293.79</v>
      </c>
      <c r="F28" s="38">
        <f>'[1]вспомогат'!H26</f>
        <v>780683.1799999988</v>
      </c>
      <c r="G28" s="39">
        <f>'[1]вспомогат'!I26</f>
        <v>19.503446590832976</v>
      </c>
      <c r="H28" s="35">
        <f>'[1]вспомогат'!J26</f>
        <v>-3222112.820000001</v>
      </c>
      <c r="I28" s="36">
        <f>'[1]вспомогат'!K26</f>
        <v>83.92400466474682</v>
      </c>
      <c r="J28" s="37">
        <f>'[1]вспомогат'!L26</f>
        <v>-1701632.210000001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12982802</v>
      </c>
      <c r="D29" s="38">
        <f>'[1]вспомогат'!D27</f>
        <v>5426720</v>
      </c>
      <c r="E29" s="33">
        <f>'[1]вспомогат'!G27</f>
        <v>8722861.42</v>
      </c>
      <c r="F29" s="38">
        <f>'[1]вспомогат'!H27</f>
        <v>1099651.3499999996</v>
      </c>
      <c r="G29" s="39">
        <f>'[1]вспомогат'!I27</f>
        <v>20.263646364654885</v>
      </c>
      <c r="H29" s="35">
        <f>'[1]вспомогат'!J27</f>
        <v>-4327068.65</v>
      </c>
      <c r="I29" s="36">
        <f>'[1]вспомогат'!K27</f>
        <v>67.18781831533748</v>
      </c>
      <c r="J29" s="37">
        <f>'[1]вспомогат'!L27</f>
        <v>-4259940.58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27300</v>
      </c>
      <c r="D30" s="38">
        <f>'[1]вспомогат'!D28</f>
        <v>13400</v>
      </c>
      <c r="E30" s="33">
        <f>'[1]вспомогат'!G28</f>
        <v>63604.08</v>
      </c>
      <c r="F30" s="38">
        <f>'[1]вспомогат'!H28</f>
        <v>21379.93</v>
      </c>
      <c r="G30" s="39">
        <f>'[1]вспомогат'!I28</f>
        <v>159.55171641791046</v>
      </c>
      <c r="H30" s="35">
        <f>'[1]вспомогат'!J28</f>
        <v>7979.93</v>
      </c>
      <c r="I30" s="36">
        <f>'[1]вспомогат'!K28</f>
        <v>232.98197802197805</v>
      </c>
      <c r="J30" s="37">
        <f>'[1]вспомогат'!L28</f>
        <v>36304.08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36641310</v>
      </c>
      <c r="D31" s="38">
        <f>'[1]вспомогат'!D29</f>
        <v>12091345</v>
      </c>
      <c r="E31" s="33">
        <f>'[1]вспомогат'!G29</f>
        <v>30498304.7</v>
      </c>
      <c r="F31" s="38">
        <f>'[1]вспомогат'!H29</f>
        <v>4015261</v>
      </c>
      <c r="G31" s="39">
        <f>'[1]вспомогат'!I29</f>
        <v>33.20772833791443</v>
      </c>
      <c r="H31" s="35">
        <f>'[1]вспомогат'!J29</f>
        <v>-8076084</v>
      </c>
      <c r="I31" s="36">
        <f>'[1]вспомогат'!K29</f>
        <v>83.23475525301906</v>
      </c>
      <c r="J31" s="37">
        <f>'[1]вспомогат'!L29</f>
        <v>-6143005.300000001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7200716</v>
      </c>
      <c r="D32" s="38">
        <f>'[1]вспомогат'!D30</f>
        <v>3255190</v>
      </c>
      <c r="E32" s="33">
        <f>'[1]вспомогат'!G30</f>
        <v>6867845.12</v>
      </c>
      <c r="F32" s="38">
        <f>'[1]вспомогат'!H30</f>
        <v>427492.7700000005</v>
      </c>
      <c r="G32" s="39">
        <f>'[1]вспомогат'!I30</f>
        <v>13.132651857495276</v>
      </c>
      <c r="H32" s="35">
        <f>'[1]вспомогат'!J30</f>
        <v>-2827697.2299999995</v>
      </c>
      <c r="I32" s="36">
        <f>'[1]вспомогат'!K30</f>
        <v>95.3772530398366</v>
      </c>
      <c r="J32" s="37">
        <f>'[1]вспомогат'!L30</f>
        <v>-332870.8799999999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6347035</v>
      </c>
      <c r="D33" s="38">
        <f>'[1]вспомогат'!D31</f>
        <v>2097139</v>
      </c>
      <c r="E33" s="33">
        <f>'[1]вспомогат'!G31</f>
        <v>4807699.79</v>
      </c>
      <c r="F33" s="38">
        <f>'[1]вспомогат'!H31</f>
        <v>556856.0599999996</v>
      </c>
      <c r="G33" s="39">
        <f>'[1]вспомогат'!I31</f>
        <v>26.553130717610973</v>
      </c>
      <c r="H33" s="35">
        <f>'[1]вспомогат'!J31</f>
        <v>-1540282.9400000004</v>
      </c>
      <c r="I33" s="36">
        <f>'[1]вспомогат'!K31</f>
        <v>75.74717627994804</v>
      </c>
      <c r="J33" s="37">
        <f>'[1]вспомогат'!L31</f>
        <v>-1539335.21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6645973</v>
      </c>
      <c r="D34" s="38">
        <f>'[1]вспомогат'!D32</f>
        <v>2244134</v>
      </c>
      <c r="E34" s="33">
        <f>'[1]вспомогат'!G32</f>
        <v>6155389.42</v>
      </c>
      <c r="F34" s="38">
        <f>'[1]вспомогат'!H32</f>
        <v>377786.38999999966</v>
      </c>
      <c r="G34" s="39">
        <f>'[1]вспомогат'!I32</f>
        <v>16.834395361417798</v>
      </c>
      <c r="H34" s="35">
        <f>'[1]вспомогат'!J32</f>
        <v>-1866347.6100000003</v>
      </c>
      <c r="I34" s="36">
        <f>'[1]вспомогат'!K32</f>
        <v>92.61833323728519</v>
      </c>
      <c r="J34" s="37">
        <f>'[1]вспомогат'!L32</f>
        <v>-490583.5800000001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10281274</v>
      </c>
      <c r="D35" s="38">
        <f>'[1]вспомогат'!D33</f>
        <v>3081358</v>
      </c>
      <c r="E35" s="33">
        <f>'[1]вспомогат'!G33</f>
        <v>10215608.65</v>
      </c>
      <c r="F35" s="38">
        <f>'[1]вспомогат'!H33</f>
        <v>976010.8800000008</v>
      </c>
      <c r="G35" s="39">
        <f>'[1]вспомогат'!I33</f>
        <v>31.674699272204037</v>
      </c>
      <c r="H35" s="35">
        <f>'[1]вспомогат'!J33</f>
        <v>-2105347.119999999</v>
      </c>
      <c r="I35" s="36">
        <f>'[1]вспомогат'!K33</f>
        <v>99.36131115657457</v>
      </c>
      <c r="J35" s="37">
        <f>'[1]вспомогат'!L33</f>
        <v>-65665.34999999963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50600</v>
      </c>
      <c r="D36" s="38">
        <f>'[1]вспомогат'!D34</f>
        <v>17300</v>
      </c>
      <c r="E36" s="33">
        <f>'[1]вспомогат'!G34</f>
        <v>117250.26</v>
      </c>
      <c r="F36" s="38">
        <f>'[1]вспомогат'!H34</f>
        <v>19617.54999999999</v>
      </c>
      <c r="G36" s="39">
        <f>'[1]вспомогат'!I34</f>
        <v>113.39624277456642</v>
      </c>
      <c r="H36" s="35">
        <f>'[1]вспомогат'!J34</f>
        <v>2317.5499999999884</v>
      </c>
      <c r="I36" s="36">
        <f>'[1]вспомогат'!K34</f>
        <v>231.71988142292489</v>
      </c>
      <c r="J36" s="37">
        <f>'[1]вспомогат'!L34</f>
        <v>66650.26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1217813</v>
      </c>
      <c r="D37" s="38">
        <f>'[1]вспомогат'!D35</f>
        <v>325793</v>
      </c>
      <c r="E37" s="33">
        <f>'[1]вспомогат'!G35</f>
        <v>1310505.71</v>
      </c>
      <c r="F37" s="38">
        <f>'[1]вспомогат'!H35</f>
        <v>234516.36999999988</v>
      </c>
      <c r="G37" s="39">
        <f>'[1]вспомогат'!I35</f>
        <v>71.9832439616566</v>
      </c>
      <c r="H37" s="35">
        <f>'[1]вспомогат'!J35</f>
        <v>-91276.63000000012</v>
      </c>
      <c r="I37" s="36">
        <f>'[1]вспомогат'!K35</f>
        <v>107.61140749852399</v>
      </c>
      <c r="J37" s="37">
        <f>'[1]вспомогат'!L35</f>
        <v>92692.70999999996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218948860</v>
      </c>
      <c r="D38" s="41">
        <f>SUM(D18:D37)</f>
        <v>77385501</v>
      </c>
      <c r="E38" s="41">
        <f>SUM(E18:E37)</f>
        <v>190860627.59999996</v>
      </c>
      <c r="F38" s="41">
        <f>SUM(F18:F37)</f>
        <v>22233199.54</v>
      </c>
      <c r="G38" s="42">
        <f>F38/D38*100</f>
        <v>28.73044595265979</v>
      </c>
      <c r="H38" s="41">
        <f>SUM(H18:H37)</f>
        <v>-55152301.46</v>
      </c>
      <c r="I38" s="43">
        <f>E38/C38*100</f>
        <v>87.17132740494742</v>
      </c>
      <c r="J38" s="41">
        <f>SUM(J18:J37)</f>
        <v>-28088232.40000001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3462862</v>
      </c>
      <c r="D39" s="38">
        <f>'[1]вспомогат'!D36</f>
        <v>1150052</v>
      </c>
      <c r="E39" s="33">
        <f>'[1]вспомогат'!G36</f>
        <v>2397930.55</v>
      </c>
      <c r="F39" s="38">
        <f>'[1]вспомогат'!H36</f>
        <v>67871.33999999985</v>
      </c>
      <c r="G39" s="39">
        <f>'[1]вспомогат'!I36</f>
        <v>5.901588797723916</v>
      </c>
      <c r="H39" s="35">
        <f>'[1]вспомогат'!J36</f>
        <v>-1082180.6600000001</v>
      </c>
      <c r="I39" s="36">
        <f>'[1]вспомогат'!K36</f>
        <v>69.24707221945316</v>
      </c>
      <c r="J39" s="37">
        <f>'[1]вспомогат'!L36</f>
        <v>-1064931.4500000002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8902267</v>
      </c>
      <c r="D40" s="38">
        <f>'[1]вспомогат'!D37</f>
        <v>2685874</v>
      </c>
      <c r="E40" s="33">
        <f>'[1]вспомогат'!G37</f>
        <v>6885946.47</v>
      </c>
      <c r="F40" s="38">
        <f>'[1]вспомогат'!H37</f>
        <v>513603.8799999999</v>
      </c>
      <c r="G40" s="39">
        <f>'[1]вспомогат'!I37</f>
        <v>19.122411550206746</v>
      </c>
      <c r="H40" s="35">
        <f>'[1]вспомогат'!J37</f>
        <v>-2172270.12</v>
      </c>
      <c r="I40" s="36">
        <f>'[1]вспомогат'!K37</f>
        <v>77.35048241082862</v>
      </c>
      <c r="J40" s="37">
        <f>'[1]вспомогат'!L37</f>
        <v>-2016320.5300000003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3471551</v>
      </c>
      <c r="D41" s="38">
        <f>'[1]вспомогат'!D38</f>
        <v>1015105</v>
      </c>
      <c r="E41" s="33">
        <f>'[1]вспомогат'!G38</f>
        <v>3297403.73</v>
      </c>
      <c r="F41" s="38">
        <f>'[1]вспомогат'!H38</f>
        <v>398628.77</v>
      </c>
      <c r="G41" s="39">
        <f>'[1]вспомогат'!I38</f>
        <v>39.26970805975737</v>
      </c>
      <c r="H41" s="35">
        <f>'[1]вспомогат'!J38</f>
        <v>-616476.23</v>
      </c>
      <c r="I41" s="36">
        <f>'[1]вспомогат'!K38</f>
        <v>94.9835888915358</v>
      </c>
      <c r="J41" s="37">
        <f>'[1]вспомогат'!L38</f>
        <v>-174147.27000000002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3207600</v>
      </c>
      <c r="D42" s="38">
        <f>'[1]вспомогат'!D39</f>
        <v>993640</v>
      </c>
      <c r="E42" s="33">
        <f>'[1]вспомогат'!G39</f>
        <v>2379482.19</v>
      </c>
      <c r="F42" s="38">
        <f>'[1]вспомогат'!H39</f>
        <v>160673.31000000006</v>
      </c>
      <c r="G42" s="39">
        <f>'[1]вспомогат'!I39</f>
        <v>16.17017330220201</v>
      </c>
      <c r="H42" s="35">
        <f>'[1]вспомогат'!J39</f>
        <v>-832966.69</v>
      </c>
      <c r="I42" s="36">
        <f>'[1]вспомогат'!K39</f>
        <v>74.18263468013467</v>
      </c>
      <c r="J42" s="37">
        <f>'[1]вспомогат'!L39</f>
        <v>-828117.81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2423178</v>
      </c>
      <c r="D43" s="38">
        <f>'[1]вспомогат'!D40</f>
        <v>512876</v>
      </c>
      <c r="E43" s="33">
        <f>'[1]вспомогат'!G40</f>
        <v>3104302.17</v>
      </c>
      <c r="F43" s="38">
        <f>'[1]вспомогат'!H40</f>
        <v>232719.79000000004</v>
      </c>
      <c r="G43" s="39">
        <f>'[1]вспомогат'!I40</f>
        <v>45.37544942637207</v>
      </c>
      <c r="H43" s="35">
        <f>'[1]вспомогат'!J40</f>
        <v>-280156.20999999996</v>
      </c>
      <c r="I43" s="36">
        <f>'[1]вспомогат'!K40</f>
        <v>128.10871384603195</v>
      </c>
      <c r="J43" s="37">
        <f>'[1]вспомогат'!L40</f>
        <v>681124.1699999999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5745953</v>
      </c>
      <c r="D44" s="38">
        <f>'[1]вспомогат'!D41</f>
        <v>1072056</v>
      </c>
      <c r="E44" s="33">
        <f>'[1]вспомогат'!G41</f>
        <v>6617172.52</v>
      </c>
      <c r="F44" s="38">
        <f>'[1]вспомогат'!H41</f>
        <v>255252.5399999991</v>
      </c>
      <c r="G44" s="39">
        <f>'[1]вспомогат'!I41</f>
        <v>23.80962748214637</v>
      </c>
      <c r="H44" s="35">
        <f>'[1]вспомогат'!J41</f>
        <v>-816803.4600000009</v>
      </c>
      <c r="I44" s="36">
        <f>'[1]вспомогат'!K41</f>
        <v>115.16231545924582</v>
      </c>
      <c r="J44" s="37">
        <f>'[1]вспомогат'!L41</f>
        <v>871219.5199999996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6537277</v>
      </c>
      <c r="D45" s="38">
        <f>'[1]вспомогат'!D42</f>
        <v>2552153</v>
      </c>
      <c r="E45" s="33">
        <f>'[1]вспомогат'!G42</f>
        <v>4230220.31</v>
      </c>
      <c r="F45" s="38">
        <f>'[1]вспомогат'!H42</f>
        <v>596710.2399999998</v>
      </c>
      <c r="G45" s="39">
        <f>'[1]вспомогат'!I42</f>
        <v>23.380660955671534</v>
      </c>
      <c r="H45" s="35">
        <f>'[1]вспомогат'!J42</f>
        <v>-1955442.7600000002</v>
      </c>
      <c r="I45" s="36">
        <f>'[1]вспомогат'!K42</f>
        <v>64.70921011913676</v>
      </c>
      <c r="J45" s="37">
        <f>'[1]вспомогат'!L42</f>
        <v>-2307056.6900000004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10188614</v>
      </c>
      <c r="D46" s="38">
        <f>'[1]вспомогат'!D43</f>
        <v>3644410</v>
      </c>
      <c r="E46" s="33">
        <f>'[1]вспомогат'!G43</f>
        <v>7611709.58</v>
      </c>
      <c r="F46" s="38">
        <f>'[1]вспомогат'!H43</f>
        <v>773369.9900000002</v>
      </c>
      <c r="G46" s="39">
        <f>'[1]вспомогат'!I43</f>
        <v>21.220718579962195</v>
      </c>
      <c r="H46" s="35">
        <f>'[1]вспомогат'!J43</f>
        <v>-2871040.01</v>
      </c>
      <c r="I46" s="36">
        <f>'[1]вспомогат'!K43</f>
        <v>74.70799835973764</v>
      </c>
      <c r="J46" s="37">
        <f>'[1]вспомогат'!L43</f>
        <v>-2576904.42</v>
      </c>
    </row>
    <row r="47" spans="1:10" ht="14.25" customHeight="1">
      <c r="A47" s="53" t="s">
        <v>49</v>
      </c>
      <c r="B47" s="33">
        <f>'[1]вспомогат'!B44</f>
        <v>26365464</v>
      </c>
      <c r="C47" s="33">
        <f>'[1]вспомогат'!C44</f>
        <v>5747764</v>
      </c>
      <c r="D47" s="38">
        <f>'[1]вспомогат'!D44</f>
        <v>2547409</v>
      </c>
      <c r="E47" s="33">
        <f>'[1]вспомогат'!G44</f>
        <v>3590699.87</v>
      </c>
      <c r="F47" s="38">
        <f>'[1]вспомогат'!H44</f>
        <v>388454.79000000004</v>
      </c>
      <c r="G47" s="39">
        <f>'[1]вспомогат'!I44</f>
        <v>15.249015372089838</v>
      </c>
      <c r="H47" s="35">
        <f>'[1]вспомогат'!J44</f>
        <v>-2158954.21</v>
      </c>
      <c r="I47" s="36">
        <f>'[1]вспомогат'!K44</f>
        <v>62.47124742769537</v>
      </c>
      <c r="J47" s="37">
        <f>'[1]вспомогат'!L44</f>
        <v>-2157064.13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5358629</v>
      </c>
      <c r="D48" s="38">
        <f>'[1]вспомогат'!D45</f>
        <v>1653500</v>
      </c>
      <c r="E48" s="33">
        <f>'[1]вспомогат'!G45</f>
        <v>5576761.5</v>
      </c>
      <c r="F48" s="38">
        <f>'[1]вспомогат'!H45</f>
        <v>366519.3300000001</v>
      </c>
      <c r="G48" s="39">
        <f>'[1]вспомогат'!I45</f>
        <v>22.166273359540373</v>
      </c>
      <c r="H48" s="35">
        <f>'[1]вспомогат'!J45</f>
        <v>-1286980.67</v>
      </c>
      <c r="I48" s="36">
        <f>'[1]вспомогат'!K45</f>
        <v>104.07067740647842</v>
      </c>
      <c r="J48" s="37">
        <f>'[1]вспомогат'!L45</f>
        <v>218132.5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2030290</v>
      </c>
      <c r="D49" s="38">
        <f>'[1]вспомогат'!D46</f>
        <v>586945</v>
      </c>
      <c r="E49" s="33">
        <f>'[1]вспомогат'!G46</f>
        <v>1642312.12</v>
      </c>
      <c r="F49" s="38">
        <f>'[1]вспомогат'!H46</f>
        <v>77958.5</v>
      </c>
      <c r="G49" s="39">
        <f>'[1]вспомогат'!I46</f>
        <v>13.282079240814726</v>
      </c>
      <c r="H49" s="35">
        <f>'[1]вспомогат'!J46</f>
        <v>-508986.5</v>
      </c>
      <c r="I49" s="36">
        <f>'[1]вспомогат'!K46</f>
        <v>80.8905190884061</v>
      </c>
      <c r="J49" s="37">
        <f>'[1]вспомогат'!L46</f>
        <v>-387977.8799999999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1290820</v>
      </c>
      <c r="D50" s="38">
        <f>'[1]вспомогат'!D47</f>
        <v>537414</v>
      </c>
      <c r="E50" s="33">
        <f>'[1]вспомогат'!G47</f>
        <v>1144219.87</v>
      </c>
      <c r="F50" s="38">
        <f>'[1]вспомогат'!H47</f>
        <v>56632.1100000001</v>
      </c>
      <c r="G50" s="39">
        <f>'[1]вспомогат'!I47</f>
        <v>10.537892574439836</v>
      </c>
      <c r="H50" s="35">
        <f>'[1]вспомогат'!J47</f>
        <v>-480781.8899999999</v>
      </c>
      <c r="I50" s="36">
        <f>'[1]вспомогат'!K47</f>
        <v>88.64286809934771</v>
      </c>
      <c r="J50" s="37">
        <f>'[1]вспомогат'!L47</f>
        <v>-146600.1299999999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2581896</v>
      </c>
      <c r="D51" s="38">
        <f>'[1]вспомогат'!D48</f>
        <v>1010152</v>
      </c>
      <c r="E51" s="33">
        <f>'[1]вспомогат'!G48</f>
        <v>1614688.56</v>
      </c>
      <c r="F51" s="38">
        <f>'[1]вспомогат'!H48</f>
        <v>42942.68000000017</v>
      </c>
      <c r="G51" s="39">
        <f>'[1]вспомогат'!I48</f>
        <v>4.2511107239306725</v>
      </c>
      <c r="H51" s="35">
        <f>'[1]вспомогат'!J48</f>
        <v>-967209.3199999998</v>
      </c>
      <c r="I51" s="36">
        <f>'[1]вспомогат'!K48</f>
        <v>62.538869110142315</v>
      </c>
      <c r="J51" s="37">
        <f>'[1]вспомогат'!L48</f>
        <v>-967207.44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3952410</v>
      </c>
      <c r="D52" s="38">
        <f>'[1]вспомогат'!D49</f>
        <v>1362100</v>
      </c>
      <c r="E52" s="33">
        <f>'[1]вспомогат'!G49</f>
        <v>3415574.89</v>
      </c>
      <c r="F52" s="38">
        <f>'[1]вспомогат'!H49</f>
        <v>309697.0800000001</v>
      </c>
      <c r="G52" s="39">
        <f>'[1]вспомогат'!I49</f>
        <v>22.736735922472658</v>
      </c>
      <c r="H52" s="35">
        <f>'[1]вспомогат'!J49</f>
        <v>-1052402.92</v>
      </c>
      <c r="I52" s="36">
        <f>'[1]вспомогат'!K49</f>
        <v>86.41752475072173</v>
      </c>
      <c r="J52" s="37">
        <f>'[1]вспомогат'!L49</f>
        <v>-536835.1099999999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2261850</v>
      </c>
      <c r="D53" s="38">
        <f>'[1]вспомогат'!D50</f>
        <v>765750</v>
      </c>
      <c r="E53" s="33">
        <f>'[1]вспомогат'!G50</f>
        <v>1801999.78</v>
      </c>
      <c r="F53" s="38">
        <f>'[1]вспомогат'!H50</f>
        <v>227560.13000000012</v>
      </c>
      <c r="G53" s="39">
        <f>'[1]вспомогат'!I50</f>
        <v>29.717287626509975</v>
      </c>
      <c r="H53" s="35">
        <f>'[1]вспомогат'!J50</f>
        <v>-538189.8699999999</v>
      </c>
      <c r="I53" s="36">
        <f>'[1]вспомогат'!K50</f>
        <v>79.66928753011915</v>
      </c>
      <c r="J53" s="37">
        <f>'[1]вспомогат'!L50</f>
        <v>-459850.22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1525130</v>
      </c>
      <c r="D54" s="38">
        <f>'[1]вспомогат'!D51</f>
        <v>446450</v>
      </c>
      <c r="E54" s="33">
        <f>'[1]вспомогат'!G51</f>
        <v>1510073.96</v>
      </c>
      <c r="F54" s="38">
        <f>'[1]вспомогат'!H51</f>
        <v>171988.29000000004</v>
      </c>
      <c r="G54" s="39">
        <f>'[1]вспомогат'!I51</f>
        <v>38.523527830664136</v>
      </c>
      <c r="H54" s="35">
        <f>'[1]вспомогат'!J51</f>
        <v>-274461.70999999996</v>
      </c>
      <c r="I54" s="36">
        <f>'[1]вспомогат'!K51</f>
        <v>99.01280284303633</v>
      </c>
      <c r="J54" s="37">
        <f>'[1]вспомогат'!L51</f>
        <v>-15056.040000000037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8842050</v>
      </c>
      <c r="D55" s="38">
        <f>'[1]вспомогат'!D52</f>
        <v>3947350</v>
      </c>
      <c r="E55" s="33">
        <f>'[1]вспомогат'!G52</f>
        <v>7946081.88</v>
      </c>
      <c r="F55" s="38">
        <f>'[1]вспомогат'!H52</f>
        <v>552382.8399999999</v>
      </c>
      <c r="G55" s="39">
        <f>'[1]вспомогат'!I52</f>
        <v>13.993763917564944</v>
      </c>
      <c r="H55" s="35">
        <f>'[1]вспомогат'!J52</f>
        <v>-3394967.16</v>
      </c>
      <c r="I55" s="36">
        <f>'[1]вспомогат'!K52</f>
        <v>89.86696388280998</v>
      </c>
      <c r="J55" s="37">
        <f>'[1]вспомогат'!L52</f>
        <v>-895968.1200000001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11903325</v>
      </c>
      <c r="D56" s="38">
        <f>'[1]вспомогат'!D53</f>
        <v>4559200</v>
      </c>
      <c r="E56" s="33">
        <f>'[1]вспомогат'!G53</f>
        <v>10313455.31</v>
      </c>
      <c r="F56" s="38">
        <f>'[1]вспомогат'!H53</f>
        <v>1227182.710000001</v>
      </c>
      <c r="G56" s="39">
        <f>'[1]вспомогат'!I53</f>
        <v>26.916623749780683</v>
      </c>
      <c r="H56" s="35">
        <f>'[1]вспомогат'!J53</f>
        <v>-3332017.289999999</v>
      </c>
      <c r="I56" s="36">
        <f>'[1]вспомогат'!K53</f>
        <v>86.64348247233441</v>
      </c>
      <c r="J56" s="37">
        <f>'[1]вспомогат'!L53</f>
        <v>-1589869.6899999995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4702450</v>
      </c>
      <c r="D57" s="38">
        <f>'[1]вспомогат'!D54</f>
        <v>1614050</v>
      </c>
      <c r="E57" s="33">
        <f>'[1]вспомогат'!G54</f>
        <v>5233763.66</v>
      </c>
      <c r="F57" s="38">
        <f>'[1]вспомогат'!H54</f>
        <v>429631.83999999985</v>
      </c>
      <c r="G57" s="39">
        <f>'[1]вспомогат'!I54</f>
        <v>26.618248505312714</v>
      </c>
      <c r="H57" s="35">
        <f>'[1]вспомогат'!J54</f>
        <v>-1184418.1600000001</v>
      </c>
      <c r="I57" s="36">
        <f>'[1]вспомогат'!K54</f>
        <v>111.2986562323895</v>
      </c>
      <c r="J57" s="37">
        <f>'[1]вспомогат'!L54</f>
        <v>531313.6600000001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8052829</v>
      </c>
      <c r="D58" s="38">
        <f>'[1]вспомогат'!D55</f>
        <v>2384832</v>
      </c>
      <c r="E58" s="33">
        <f>'[1]вспомогат'!G55</f>
        <v>10758289.76</v>
      </c>
      <c r="F58" s="38">
        <f>'[1]вспомогат'!H55</f>
        <v>792811.5499999989</v>
      </c>
      <c r="G58" s="39">
        <f>'[1]вспомогат'!I55</f>
        <v>33.24391613329571</v>
      </c>
      <c r="H58" s="35">
        <f>'[1]вспомогат'!J55</f>
        <v>-1592020.4500000011</v>
      </c>
      <c r="I58" s="36">
        <f>'[1]вспомогат'!K55</f>
        <v>133.59640146338634</v>
      </c>
      <c r="J58" s="37">
        <f>'[1]вспомогат'!L55</f>
        <v>2705460.76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14551085</v>
      </c>
      <c r="D59" s="38">
        <f>'[1]вспомогат'!D56</f>
        <v>4316790</v>
      </c>
      <c r="E59" s="33">
        <f>'[1]вспомогат'!G56</f>
        <v>11316592.85</v>
      </c>
      <c r="F59" s="38">
        <f>'[1]вспомогат'!H56</f>
        <v>878645.1699999999</v>
      </c>
      <c r="G59" s="39">
        <f>'[1]вспомогат'!I56</f>
        <v>20.354132816282466</v>
      </c>
      <c r="H59" s="35">
        <f>'[1]вспомогат'!J56</f>
        <v>-3438144.83</v>
      </c>
      <c r="I59" s="36">
        <f>'[1]вспомогат'!K56</f>
        <v>77.77147099340014</v>
      </c>
      <c r="J59" s="37">
        <f>'[1]вспомогат'!L56</f>
        <v>-3234492.1500000004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1979252</v>
      </c>
      <c r="D60" s="38">
        <f>'[1]вспомогат'!D57</f>
        <v>798212</v>
      </c>
      <c r="E60" s="33">
        <f>'[1]вспомогат'!G57</f>
        <v>1303969.64</v>
      </c>
      <c r="F60" s="38">
        <f>'[1]вспомогат'!H57</f>
        <v>120732.62999999989</v>
      </c>
      <c r="G60" s="39">
        <f>'[1]вспомогат'!I57</f>
        <v>15.125383983202441</v>
      </c>
      <c r="H60" s="35">
        <f>'[1]вспомогат'!J57</f>
        <v>-677479.3700000001</v>
      </c>
      <c r="I60" s="36">
        <f>'[1]вспомогат'!K57</f>
        <v>65.88194125861688</v>
      </c>
      <c r="J60" s="37">
        <f>'[1]вспомогат'!L57</f>
        <v>-675282.3600000001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10151989</v>
      </c>
      <c r="D61" s="38">
        <f>'[1]вспомогат'!D58</f>
        <v>3266425</v>
      </c>
      <c r="E61" s="33">
        <f>'[1]вспомогат'!G58</f>
        <v>8191568.54</v>
      </c>
      <c r="F61" s="38">
        <f>'[1]вспомогат'!H58</f>
        <v>859907.5300000003</v>
      </c>
      <c r="G61" s="39">
        <f>'[1]вспомогат'!I58</f>
        <v>26.325647458613016</v>
      </c>
      <c r="H61" s="35">
        <f>'[1]вспомогат'!J58</f>
        <v>-2406517.4699999997</v>
      </c>
      <c r="I61" s="36">
        <f>'[1]вспомогат'!K58</f>
        <v>80.68929684616482</v>
      </c>
      <c r="J61" s="37">
        <f>'[1]вспомогат'!L58</f>
        <v>-1960420.46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2926072</v>
      </c>
      <c r="D62" s="38">
        <f>'[1]вспомогат'!D59</f>
        <v>1027024</v>
      </c>
      <c r="E62" s="33">
        <f>'[1]вспомогат'!G59</f>
        <v>2094805.99</v>
      </c>
      <c r="F62" s="38">
        <f>'[1]вспомогат'!H59</f>
        <v>187138.26</v>
      </c>
      <c r="G62" s="39">
        <f>'[1]вспомогат'!I59</f>
        <v>18.22141059994703</v>
      </c>
      <c r="H62" s="35">
        <f>'[1]вспомогат'!J59</f>
        <v>-839885.74</v>
      </c>
      <c r="I62" s="36">
        <f>'[1]вспомогат'!K59</f>
        <v>71.59106098551233</v>
      </c>
      <c r="J62" s="37">
        <f>'[1]вспомогат'!L59</f>
        <v>-831266.01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1737900</v>
      </c>
      <c r="D63" s="38">
        <f>'[1]вспомогат'!D60</f>
        <v>603300</v>
      </c>
      <c r="E63" s="33">
        <f>'[1]вспомогат'!G60</f>
        <v>1336489.8</v>
      </c>
      <c r="F63" s="38">
        <f>'[1]вспомогат'!H60</f>
        <v>201001.54000000004</v>
      </c>
      <c r="G63" s="39">
        <f>'[1]вспомогат'!I60</f>
        <v>33.31701309464612</v>
      </c>
      <c r="H63" s="35">
        <f>'[1]вспомогат'!J60</f>
        <v>-402298.45999999996</v>
      </c>
      <c r="I63" s="36">
        <f>'[1]вспомогат'!K60</f>
        <v>76.90257206973934</v>
      </c>
      <c r="J63" s="37">
        <f>'[1]вспомогат'!L60</f>
        <v>-401410.19999999995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1711148</v>
      </c>
      <c r="D64" s="38">
        <f>'[1]вспомогат'!D61</f>
        <v>664980</v>
      </c>
      <c r="E64" s="33">
        <f>'[1]вспомогат'!G61</f>
        <v>1313419.6</v>
      </c>
      <c r="F64" s="38">
        <f>'[1]вспомогат'!H61</f>
        <v>59358.26000000001</v>
      </c>
      <c r="G64" s="39">
        <f>'[1]вспомогат'!I61</f>
        <v>8.926322596168307</v>
      </c>
      <c r="H64" s="35">
        <f>'[1]вспомогат'!J61</f>
        <v>-605621.74</v>
      </c>
      <c r="I64" s="36">
        <f>'[1]вспомогат'!K61</f>
        <v>76.75663355828954</v>
      </c>
      <c r="J64" s="37">
        <f>'[1]вспомогат'!L61</f>
        <v>-397728.3999999999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1541800</v>
      </c>
      <c r="D65" s="38">
        <f>'[1]вспомогат'!D62</f>
        <v>506700</v>
      </c>
      <c r="E65" s="33">
        <f>'[1]вспомогат'!G62</f>
        <v>1429958.24</v>
      </c>
      <c r="F65" s="38">
        <f>'[1]вспомогат'!H62</f>
        <v>107047.91999999993</v>
      </c>
      <c r="G65" s="39">
        <f>'[1]вспомогат'!I62</f>
        <v>21.126489046773226</v>
      </c>
      <c r="H65" s="35">
        <f>'[1]вспомогат'!J62</f>
        <v>-399652.0800000001</v>
      </c>
      <c r="I65" s="36">
        <f>'[1]вспомогат'!K62</f>
        <v>92.74602672201323</v>
      </c>
      <c r="J65" s="37">
        <f>'[1]вспомогат'!L62</f>
        <v>-111841.76000000001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1076322</v>
      </c>
      <c r="D66" s="38">
        <f>'[1]вспомогат'!D63</f>
        <v>269670</v>
      </c>
      <c r="E66" s="33">
        <f>'[1]вспомогат'!G63</f>
        <v>1522854.46</v>
      </c>
      <c r="F66" s="38">
        <f>'[1]вспомогат'!H63</f>
        <v>421476.45999999996</v>
      </c>
      <c r="G66" s="39">
        <f>'[1]вспомогат'!I63</f>
        <v>156.29341788111395</v>
      </c>
      <c r="H66" s="35">
        <f>'[1]вспомогат'!J63</f>
        <v>151806.45999999996</v>
      </c>
      <c r="I66" s="36">
        <f>'[1]вспомогат'!K63</f>
        <v>141.48688403656155</v>
      </c>
      <c r="J66" s="37">
        <f>'[1]вспомогат'!L63</f>
        <v>446532.45999999996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1960220</v>
      </c>
      <c r="D67" s="38">
        <f>'[1]вспомогат'!D64</f>
        <v>672850</v>
      </c>
      <c r="E67" s="33">
        <f>'[1]вспомогат'!G64</f>
        <v>2658389.36</v>
      </c>
      <c r="F67" s="38">
        <f>'[1]вспомогат'!H64</f>
        <v>230163.9299999997</v>
      </c>
      <c r="G67" s="39">
        <f>'[1]вспомогат'!I64</f>
        <v>34.20731663818083</v>
      </c>
      <c r="H67" s="35">
        <f>'[1]вспомогат'!J64</f>
        <v>-442686.0700000003</v>
      </c>
      <c r="I67" s="36">
        <f>'[1]вспомогат'!K64</f>
        <v>135.6168879003377</v>
      </c>
      <c r="J67" s="37">
        <f>'[1]вспомогат'!L64</f>
        <v>698169.3599999999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1883500</v>
      </c>
      <c r="D68" s="38">
        <f>'[1]вспомогат'!D65</f>
        <v>531520</v>
      </c>
      <c r="E68" s="33">
        <f>'[1]вспомогат'!G65</f>
        <v>1672643.18</v>
      </c>
      <c r="F68" s="38">
        <f>'[1]вспомогат'!H65</f>
        <v>56289.11999999988</v>
      </c>
      <c r="G68" s="39">
        <f>'[1]вспомогат'!I65</f>
        <v>10.590216736905456</v>
      </c>
      <c r="H68" s="35">
        <f>'[1]вспомогат'!J65</f>
        <v>-475230.8800000001</v>
      </c>
      <c r="I68" s="36">
        <f>'[1]вспомогат'!K65</f>
        <v>88.8050533581099</v>
      </c>
      <c r="J68" s="37">
        <f>'[1]вспомогат'!L65</f>
        <v>-210856.82000000007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4803284</v>
      </c>
      <c r="D69" s="38">
        <f>'[1]вспомогат'!D66</f>
        <v>1795385</v>
      </c>
      <c r="E69" s="33">
        <f>'[1]вспомогат'!G66</f>
        <v>4369857.01</v>
      </c>
      <c r="F69" s="38">
        <f>'[1]вспомогат'!H66</f>
        <v>424414.3499999996</v>
      </c>
      <c r="G69" s="39">
        <f>'[1]вспомогат'!I66</f>
        <v>23.6391832392495</v>
      </c>
      <c r="H69" s="35">
        <f>'[1]вспомогат'!J66</f>
        <v>-1370970.6500000004</v>
      </c>
      <c r="I69" s="36">
        <f>'[1]вспомогат'!K66</f>
        <v>90.97644465744685</v>
      </c>
      <c r="J69" s="37">
        <f>'[1]вспомогат'!L66</f>
        <v>-433426.9900000002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10767870</v>
      </c>
      <c r="D70" s="38">
        <f>'[1]вспомогат'!D67</f>
        <v>4761012</v>
      </c>
      <c r="E70" s="33">
        <f>'[1]вспомогат'!G67</f>
        <v>7418985.31</v>
      </c>
      <c r="F70" s="38">
        <f>'[1]вспомогат'!H67</f>
        <v>667053.0199999996</v>
      </c>
      <c r="G70" s="39">
        <f>'[1]вспомогат'!I67</f>
        <v>14.01074015356398</v>
      </c>
      <c r="H70" s="35">
        <f>'[1]вспомогат'!J67</f>
        <v>-4093958.9800000004</v>
      </c>
      <c r="I70" s="36">
        <f>'[1]вспомогат'!K67</f>
        <v>68.89928379521669</v>
      </c>
      <c r="J70" s="37">
        <f>'[1]вспомогат'!L67</f>
        <v>-3348884.6900000004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15250622</v>
      </c>
      <c r="D71" s="38">
        <f>'[1]вспомогат'!D68</f>
        <v>5892808</v>
      </c>
      <c r="E71" s="33">
        <f>'[1]вспомогат'!G68</f>
        <v>11133675.85</v>
      </c>
      <c r="F71" s="38">
        <f>'[1]вспомогат'!H68</f>
        <v>849824.8599999994</v>
      </c>
      <c r="G71" s="39">
        <f>'[1]вспомогат'!I68</f>
        <v>14.421390617172653</v>
      </c>
      <c r="H71" s="35">
        <f>'[1]вспомогат'!J68</f>
        <v>-5042983.140000001</v>
      </c>
      <c r="I71" s="36">
        <f>'[1]вспомогат'!K68</f>
        <v>73.00473285614186</v>
      </c>
      <c r="J71" s="37">
        <f>'[1]вспомогат'!L68</f>
        <v>-4116946.1500000004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3050100</v>
      </c>
      <c r="D72" s="38">
        <f>'[1]вспомогат'!D69</f>
        <v>1222150</v>
      </c>
      <c r="E72" s="33">
        <f>'[1]вспомогат'!G69</f>
        <v>2379763.38</v>
      </c>
      <c r="F72" s="38">
        <f>'[1]вспомогат'!H69</f>
        <v>268779.0499999998</v>
      </c>
      <c r="G72" s="39">
        <f>'[1]вспомогат'!I69</f>
        <v>21.99231272757025</v>
      </c>
      <c r="H72" s="35">
        <f>'[1]вспомогат'!J69</f>
        <v>-953370.9500000002</v>
      </c>
      <c r="I72" s="36">
        <f>'[1]вспомогат'!K69</f>
        <v>78.02247073866431</v>
      </c>
      <c r="J72" s="37">
        <f>'[1]вспомогат'!L69</f>
        <v>-670336.6200000001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1021540</v>
      </c>
      <c r="D73" s="38">
        <f>'[1]вспомогат'!D70</f>
        <v>441780</v>
      </c>
      <c r="E73" s="33">
        <f>'[1]вспомогат'!G70</f>
        <v>1043023.78</v>
      </c>
      <c r="F73" s="38">
        <f>'[1]вспомогат'!H70</f>
        <v>89747.95000000007</v>
      </c>
      <c r="G73" s="39">
        <f>'[1]вспомогат'!I70</f>
        <v>20.31507764045454</v>
      </c>
      <c r="H73" s="35">
        <f>'[1]вспомогат'!J70</f>
        <v>-352032.04999999993</v>
      </c>
      <c r="I73" s="36">
        <f>'[1]вспомогат'!K70</f>
        <v>102.10307770620828</v>
      </c>
      <c r="J73" s="37">
        <f>'[1]вспомогат'!L70</f>
        <v>21483.780000000028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1099070</v>
      </c>
      <c r="D74" s="38">
        <f>'[1]вспомогат'!D71</f>
        <v>209284</v>
      </c>
      <c r="E74" s="33">
        <f>'[1]вспомогат'!G71</f>
        <v>690564.08</v>
      </c>
      <c r="F74" s="38">
        <f>'[1]вспомогат'!H71</f>
        <v>68293.7699999999</v>
      </c>
      <c r="G74" s="39">
        <f>'[1]вспомогат'!I71</f>
        <v>32.632102788555216</v>
      </c>
      <c r="H74" s="35">
        <f>'[1]вспомогат'!J71</f>
        <v>-140990.2300000001</v>
      </c>
      <c r="I74" s="36">
        <f>'[1]вспомогат'!K71</f>
        <v>62.83167405169825</v>
      </c>
      <c r="J74" s="37">
        <f>'[1]вспомогат'!L71</f>
        <v>-408505.92000000004</v>
      </c>
    </row>
    <row r="75" spans="1:10" ht="15" customHeight="1">
      <c r="A75" s="51" t="s">
        <v>77</v>
      </c>
      <c r="B75" s="41">
        <f>SUM(B39:B74)</f>
        <v>915893630</v>
      </c>
      <c r="C75" s="41">
        <f>SUM(C39:C74)</f>
        <v>177700519</v>
      </c>
      <c r="D75" s="41">
        <f>SUM(D39:D74)</f>
        <v>62021208</v>
      </c>
      <c r="E75" s="41">
        <f>SUM(E39:E74)</f>
        <v>150948649.74999997</v>
      </c>
      <c r="F75" s="41">
        <f>SUM(F39:F74)</f>
        <v>13132465.529999997</v>
      </c>
      <c r="G75" s="42">
        <f>F75/D75*100</f>
        <v>21.17415308969796</v>
      </c>
      <c r="H75" s="41">
        <f>SUM(H39:H74)</f>
        <v>-48888742.470000006</v>
      </c>
      <c r="I75" s="43">
        <f>E75/C75*100</f>
        <v>84.94553116640023</v>
      </c>
      <c r="J75" s="41">
        <f>SUM(J39:J74)</f>
        <v>-26751869.250000004</v>
      </c>
    </row>
    <row r="76" spans="1:10" ht="15.75" customHeight="1">
      <c r="A76" s="54" t="s">
        <v>78</v>
      </c>
      <c r="B76" s="55">
        <f>'[1]вспомогат'!B72</f>
        <v>9410269887</v>
      </c>
      <c r="C76" s="55">
        <f>'[1]вспомогат'!C72</f>
        <v>2206661685</v>
      </c>
      <c r="D76" s="55">
        <f>'[1]вспомогат'!D72</f>
        <v>728306622</v>
      </c>
      <c r="E76" s="55">
        <f>'[1]вспомогат'!G72</f>
        <v>1903182783.3099992</v>
      </c>
      <c r="F76" s="55">
        <f>'[1]вспомогат'!H72</f>
        <v>326777115.9100001</v>
      </c>
      <c r="G76" s="56">
        <f>'[1]вспомогат'!I72</f>
        <v>44.868068755524796</v>
      </c>
      <c r="H76" s="55">
        <f>'[1]вспомогат'!J72</f>
        <v>-401529506.0899999</v>
      </c>
      <c r="I76" s="56">
        <f>'[1]вспомогат'!K72</f>
        <v>86.24714863393295</v>
      </c>
      <c r="J76" s="55">
        <f>'[1]вспомогат'!L72</f>
        <v>-303478901.68999994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13.03.2018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2018-03-14T05:53:33Z</dcterms:created>
  <dcterms:modified xsi:type="dcterms:W3CDTF">2018-03-14T05:54:09Z</dcterms:modified>
  <cp:category/>
  <cp:version/>
  <cp:contentType/>
  <cp:contentStatus/>
</cp:coreProperties>
</file>