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<sst xmlns="http://schemas.openxmlformats.org/spreadsheetml/2006/main" count="84" uniqueCount="79">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</sst>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12.03.2018</v>
          </cell>
        </row>
        <row r="6">
          <cell r="G6" t="str">
            <v>Фактично надійшло на 12.03.2018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381220900</v>
          </cell>
          <cell r="D10">
            <v>107821860</v>
          </cell>
          <cell r="G10">
            <v>406676114.82</v>
          </cell>
          <cell r="H10">
            <v>121301771.11000001</v>
          </cell>
          <cell r="I10">
            <v>112.50202056429004</v>
          </cell>
          <cell r="J10">
            <v>13479911.110000014</v>
          </cell>
          <cell r="K10">
            <v>106.67728732081582</v>
          </cell>
          <cell r="L10">
            <v>25455214.819999993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865935548.48</v>
          </cell>
          <cell r="H11">
            <v>118451291.45000005</v>
          </cell>
          <cell r="I11">
            <v>33.384899155874365</v>
          </cell>
          <cell r="J11">
            <v>-236353708.54999995</v>
          </cell>
          <cell r="K11">
            <v>80.51282382836288</v>
          </cell>
          <cell r="L11">
            <v>-209589451.51999998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68050508.91</v>
          </cell>
          <cell r="H12">
            <v>8013046.419999994</v>
          </cell>
          <cell r="I12">
            <v>30.749804759250125</v>
          </cell>
          <cell r="J12">
            <v>-18045806.580000006</v>
          </cell>
          <cell r="K12">
            <v>82.20797010034528</v>
          </cell>
          <cell r="L12">
            <v>-14727972.090000004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101297357.23</v>
          </cell>
          <cell r="H13">
            <v>16583689.040000007</v>
          </cell>
          <cell r="I13">
            <v>31.577573561474043</v>
          </cell>
          <cell r="J13">
            <v>-35933610.95999999</v>
          </cell>
          <cell r="K13">
            <v>75.75938120247037</v>
          </cell>
          <cell r="L13">
            <v>-32411967.769999996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91332947.13</v>
          </cell>
          <cell r="H14">
            <v>11351035.959999993</v>
          </cell>
          <cell r="I14">
            <v>26.934570296371863</v>
          </cell>
          <cell r="J14">
            <v>-30791964.040000007</v>
          </cell>
          <cell r="K14">
            <v>76.4657176477483</v>
          </cell>
          <cell r="L14">
            <v>-28110052.870000005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13463936.8</v>
          </cell>
          <cell r="H15">
            <v>1093524.2700000014</v>
          </cell>
          <cell r="I15">
            <v>19.689304272673283</v>
          </cell>
          <cell r="J15">
            <v>-4460375.729999999</v>
          </cell>
          <cell r="K15">
            <v>77.66640208588107</v>
          </cell>
          <cell r="L15">
            <v>-3871663.1999999993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5974966.05</v>
          </cell>
          <cell r="H16">
            <v>448920.1299999999</v>
          </cell>
          <cell r="I16">
            <v>17.830210704001583</v>
          </cell>
          <cell r="J16">
            <v>-2068829.87</v>
          </cell>
          <cell r="K16">
            <v>81.34722733718039</v>
          </cell>
          <cell r="L16">
            <v>-1370048.9500000002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46151334.24</v>
          </cell>
          <cell r="H17">
            <v>6495418.980000004</v>
          </cell>
          <cell r="I17">
            <v>37.808812325145546</v>
          </cell>
          <cell r="J17">
            <v>-10684224.019999996</v>
          </cell>
          <cell r="K17">
            <v>93.75561423469333</v>
          </cell>
          <cell r="L17">
            <v>-3073807.759999998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41840</v>
          </cell>
          <cell r="H18">
            <v>3440</v>
          </cell>
          <cell r="I18">
            <v>48.11188811188811</v>
          </cell>
          <cell r="J18">
            <v>-3710</v>
          </cell>
          <cell r="K18">
            <v>196.8941176470588</v>
          </cell>
          <cell r="L18">
            <v>20590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824722.08</v>
          </cell>
          <cell r="H19">
            <v>133429.71999999997</v>
          </cell>
          <cell r="I19">
            <v>63.666811404031954</v>
          </cell>
          <cell r="J19">
            <v>-76145.28000000003</v>
          </cell>
          <cell r="K19">
            <v>130.76608449542957</v>
          </cell>
          <cell r="L19">
            <v>194037.07999999996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20130311.85</v>
          </cell>
          <cell r="H20">
            <v>2064217.2600000016</v>
          </cell>
          <cell r="I20">
            <v>27.002525726224796</v>
          </cell>
          <cell r="J20">
            <v>-5580316.739999998</v>
          </cell>
          <cell r="K20">
            <v>90.72199187796122</v>
          </cell>
          <cell r="L20">
            <v>-2058698.1499999985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4483953.11</v>
          </cell>
          <cell r="H21">
            <v>181220.6400000006</v>
          </cell>
          <cell r="I21">
            <v>11.67967310951995</v>
          </cell>
          <cell r="J21">
            <v>-1370369.3599999994</v>
          </cell>
          <cell r="K21">
            <v>93.75908243107047</v>
          </cell>
          <cell r="L21">
            <v>-298466.88999999966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8666994.2</v>
          </cell>
          <cell r="H22">
            <v>485405.7399999993</v>
          </cell>
          <cell r="I22">
            <v>10.32684789141406</v>
          </cell>
          <cell r="J22">
            <v>-4215019.260000001</v>
          </cell>
          <cell r="K22">
            <v>77.57702279290895</v>
          </cell>
          <cell r="L22">
            <v>-2505120.8000000007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1057375.65</v>
          </cell>
          <cell r="H23">
            <v>227527.20999999996</v>
          </cell>
          <cell r="I23">
            <v>44.230970807162414</v>
          </cell>
          <cell r="J23">
            <v>-286879.79000000004</v>
          </cell>
          <cell r="K23">
            <v>83.55748205969905</v>
          </cell>
          <cell r="L23">
            <v>-208071.3500000001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6902293.09</v>
          </cell>
          <cell r="H24">
            <v>346527.21999999974</v>
          </cell>
          <cell r="I24">
            <v>14.650752647075226</v>
          </cell>
          <cell r="J24">
            <v>-2018724.7800000003</v>
          </cell>
          <cell r="K24">
            <v>93.8542629741346</v>
          </cell>
          <cell r="L24">
            <v>-451973.91000000015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16918267.97</v>
          </cell>
          <cell r="H25">
            <v>1271630.7399999984</v>
          </cell>
          <cell r="I25">
            <v>15.62199926289924</v>
          </cell>
          <cell r="J25">
            <v>-6868369.260000002</v>
          </cell>
          <cell r="K25">
            <v>73.60966164805062</v>
          </cell>
          <cell r="L25">
            <v>-6065492.030000001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8756194.32</v>
          </cell>
          <cell r="H26">
            <v>653583.71</v>
          </cell>
          <cell r="I26">
            <v>16.32817935263251</v>
          </cell>
          <cell r="J26">
            <v>-3349212.29</v>
          </cell>
          <cell r="K26">
            <v>82.72324549080456</v>
          </cell>
          <cell r="L26">
            <v>-1828731.6799999997</v>
          </cell>
        </row>
        <row r="27">
          <cell r="B27">
            <v>61439988</v>
          </cell>
          <cell r="C27">
            <v>11316727</v>
          </cell>
          <cell r="D27">
            <v>3760645</v>
          </cell>
          <cell r="G27">
            <v>8618045.99</v>
          </cell>
          <cell r="H27">
            <v>994835.9199999999</v>
          </cell>
          <cell r="I27">
            <v>26.453864164259056</v>
          </cell>
          <cell r="J27">
            <v>-2765809.08</v>
          </cell>
          <cell r="K27">
            <v>76.15316681227708</v>
          </cell>
          <cell r="L27">
            <v>-2698681.01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63604.08</v>
          </cell>
          <cell r="H28">
            <v>21379.93</v>
          </cell>
          <cell r="I28">
            <v>159.55171641791046</v>
          </cell>
          <cell r="J28">
            <v>7979.93</v>
          </cell>
          <cell r="K28">
            <v>232.98197802197805</v>
          </cell>
          <cell r="L28">
            <v>36304.08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30319498.4</v>
          </cell>
          <cell r="H29">
            <v>3836454.6999999993</v>
          </cell>
          <cell r="I29">
            <v>31.72893255464962</v>
          </cell>
          <cell r="J29">
            <v>-8254890.300000001</v>
          </cell>
          <cell r="K29">
            <v>82.74676423959733</v>
          </cell>
          <cell r="L29">
            <v>-6321811.6000000015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6799765.64</v>
          </cell>
          <cell r="H30">
            <v>359413.29000000004</v>
          </cell>
          <cell r="I30">
            <v>11.04123845305497</v>
          </cell>
          <cell r="J30">
            <v>-2895776.71</v>
          </cell>
          <cell r="K30">
            <v>94.43179872668217</v>
          </cell>
          <cell r="L30">
            <v>-400950.36000000034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4753550.9</v>
          </cell>
          <cell r="H31">
            <v>502707.1699999999</v>
          </cell>
          <cell r="I31">
            <v>23.97109442912463</v>
          </cell>
          <cell r="J31">
            <v>-1594431.83</v>
          </cell>
          <cell r="K31">
            <v>74.89403950033363</v>
          </cell>
          <cell r="L31">
            <v>-1593484.0999999996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6091184.8</v>
          </cell>
          <cell r="H32">
            <v>313581.76999999955</v>
          </cell>
          <cell r="I32">
            <v>13.973397756105454</v>
          </cell>
          <cell r="J32">
            <v>-1930552.2300000004</v>
          </cell>
          <cell r="K32">
            <v>91.652265213837</v>
          </cell>
          <cell r="L32">
            <v>-554788.2000000002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9968445.99</v>
          </cell>
          <cell r="H33">
            <v>728848.2200000007</v>
          </cell>
          <cell r="I33">
            <v>23.653474214940317</v>
          </cell>
          <cell r="J33">
            <v>-2352509.7799999993</v>
          </cell>
          <cell r="K33">
            <v>96.95730305407676</v>
          </cell>
          <cell r="L33">
            <v>-312828.0099999998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115670.26</v>
          </cell>
          <cell r="H34">
            <v>18037.54999999999</v>
          </cell>
          <cell r="I34">
            <v>104.26329479768779</v>
          </cell>
          <cell r="J34">
            <v>737.5499999999884</v>
          </cell>
          <cell r="K34">
            <v>228.5973517786561</v>
          </cell>
          <cell r="L34">
            <v>65070.259999999995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1155947.86</v>
          </cell>
          <cell r="H35">
            <v>79958.52000000002</v>
          </cell>
          <cell r="I35">
            <v>24.542737259548247</v>
          </cell>
          <cell r="J35">
            <v>-245834.47999999998</v>
          </cell>
          <cell r="K35">
            <v>94.91998032538658</v>
          </cell>
          <cell r="L35">
            <v>-61865.1399999999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2394680.32</v>
          </cell>
          <cell r="H36">
            <v>64621.10999999987</v>
          </cell>
          <cell r="I36">
            <v>5.618972881226228</v>
          </cell>
          <cell r="J36">
            <v>-1085430.8900000001</v>
          </cell>
          <cell r="K36">
            <v>69.15321257387674</v>
          </cell>
          <cell r="L36">
            <v>-1068181.6800000002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6783167.11</v>
          </cell>
          <cell r="H37">
            <v>410824.5200000005</v>
          </cell>
          <cell r="I37">
            <v>15.295748050727639</v>
          </cell>
          <cell r="J37">
            <v>-2275049.4799999995</v>
          </cell>
          <cell r="K37">
            <v>76.1959522220576</v>
          </cell>
          <cell r="L37">
            <v>-2119099.8899999997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3263860.76</v>
          </cell>
          <cell r="H38">
            <v>365085.7999999998</v>
          </cell>
          <cell r="I38">
            <v>35.965323784239054</v>
          </cell>
          <cell r="J38">
            <v>-650019.2000000002</v>
          </cell>
          <cell r="K38">
            <v>94.01736457278028</v>
          </cell>
          <cell r="L38">
            <v>-207690.24000000022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2321262.66</v>
          </cell>
          <cell r="H39">
            <v>102453.78000000026</v>
          </cell>
          <cell r="I39">
            <v>10.310955678112824</v>
          </cell>
          <cell r="J39">
            <v>-891186.2199999997</v>
          </cell>
          <cell r="K39">
            <v>72.3675851103629</v>
          </cell>
          <cell r="L39">
            <v>-886337.3399999999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3100498</v>
          </cell>
          <cell r="H40">
            <v>228915.6200000001</v>
          </cell>
          <cell r="I40">
            <v>44.63371653187128</v>
          </cell>
          <cell r="J40">
            <v>-283960.3799999999</v>
          </cell>
          <cell r="K40">
            <v>127.95172290273351</v>
          </cell>
          <cell r="L40">
            <v>677320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6579478.79</v>
          </cell>
          <cell r="H41">
            <v>217558.8099999996</v>
          </cell>
          <cell r="I41">
            <v>20.293604998246323</v>
          </cell>
          <cell r="J41">
            <v>-854497.1900000004</v>
          </cell>
          <cell r="K41">
            <v>114.50631061548886</v>
          </cell>
          <cell r="L41">
            <v>833525.79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4218756.14</v>
          </cell>
          <cell r="H42">
            <v>585246.0699999998</v>
          </cell>
          <cell r="I42">
            <v>22.931464923928928</v>
          </cell>
          <cell r="J42">
            <v>-1966906.9300000002</v>
          </cell>
          <cell r="K42">
            <v>64.53384398427663</v>
          </cell>
          <cell r="L42">
            <v>-2318520.8600000003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7435374.68</v>
          </cell>
          <cell r="H43">
            <v>597035.0899999999</v>
          </cell>
          <cell r="I43">
            <v>16.382215228253678</v>
          </cell>
          <cell r="J43">
            <v>-3047374.91</v>
          </cell>
          <cell r="K43">
            <v>72.97729288792371</v>
          </cell>
          <cell r="L43">
            <v>-2753239.3200000003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3425876.17</v>
          </cell>
          <cell r="H44">
            <v>223631.08999999985</v>
          </cell>
          <cell r="I44">
            <v>8.778766582044732</v>
          </cell>
          <cell r="J44">
            <v>-2323777.91</v>
          </cell>
          <cell r="K44">
            <v>59.60363316935072</v>
          </cell>
          <cell r="L44">
            <v>-2321887.83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5566482.78</v>
          </cell>
          <cell r="H45">
            <v>356240.61000000034</v>
          </cell>
          <cell r="I45">
            <v>21.54463925007562</v>
          </cell>
          <cell r="J45">
            <v>-1297259.3899999997</v>
          </cell>
          <cell r="K45">
            <v>103.87886117885752</v>
          </cell>
          <cell r="L45">
            <v>207853.78000000026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1626431.76</v>
          </cell>
          <cell r="H46">
            <v>62078.1399999999</v>
          </cell>
          <cell r="I46">
            <v>10.576483316153967</v>
          </cell>
          <cell r="J46">
            <v>-524866.8600000001</v>
          </cell>
          <cell r="K46">
            <v>80.10834708342158</v>
          </cell>
          <cell r="L46">
            <v>-403858.24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1141334.96</v>
          </cell>
          <cell r="H47">
            <v>53747.19999999995</v>
          </cell>
          <cell r="I47">
            <v>10.001079242446224</v>
          </cell>
          <cell r="J47">
            <v>-483666.80000000005</v>
          </cell>
          <cell r="K47">
            <v>88.41937373142653</v>
          </cell>
          <cell r="L47">
            <v>-149485.04000000004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1608153.36</v>
          </cell>
          <cell r="H48">
            <v>36407.480000000214</v>
          </cell>
          <cell r="I48">
            <v>3.6041585820747977</v>
          </cell>
          <cell r="J48">
            <v>-973744.5199999998</v>
          </cell>
          <cell r="K48">
            <v>62.28575279561996</v>
          </cell>
          <cell r="L48">
            <v>-973742.6399999999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3386806.1</v>
          </cell>
          <cell r="H49">
            <v>280928.29000000004</v>
          </cell>
          <cell r="I49">
            <v>20.624645033404303</v>
          </cell>
          <cell r="J49">
            <v>-1081171.71</v>
          </cell>
          <cell r="K49">
            <v>85.68964505200624</v>
          </cell>
          <cell r="L49">
            <v>-565603.8999999999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1754948.25</v>
          </cell>
          <cell r="H50">
            <v>180508.6000000001</v>
          </cell>
          <cell r="I50">
            <v>23.572784851452834</v>
          </cell>
          <cell r="J50">
            <v>-585241.3999999999</v>
          </cell>
          <cell r="K50">
            <v>77.5890642615558</v>
          </cell>
          <cell r="L50">
            <v>-506901.75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1506937.95</v>
          </cell>
          <cell r="H51">
            <v>168852.28000000003</v>
          </cell>
          <cell r="I51">
            <v>37.82109530742525</v>
          </cell>
          <cell r="J51">
            <v>-277597.72</v>
          </cell>
          <cell r="K51">
            <v>98.8071803715093</v>
          </cell>
          <cell r="L51">
            <v>-18192.050000000047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7903226.55</v>
          </cell>
          <cell r="H52">
            <v>509527.5099999998</v>
          </cell>
          <cell r="I52">
            <v>12.908090491088952</v>
          </cell>
          <cell r="J52">
            <v>-3437822.49</v>
          </cell>
          <cell r="K52">
            <v>89.38228747858246</v>
          </cell>
          <cell r="L52">
            <v>-938823.4500000002</v>
          </cell>
        </row>
        <row r="53">
          <cell r="B53">
            <v>60772900</v>
          </cell>
          <cell r="C53">
            <v>11877325</v>
          </cell>
          <cell r="D53">
            <v>4533200</v>
          </cell>
          <cell r="G53">
            <v>10008093.51</v>
          </cell>
          <cell r="H53">
            <v>921820.9100000001</v>
          </cell>
          <cell r="I53">
            <v>20.33488286420189</v>
          </cell>
          <cell r="J53">
            <v>-3611379.09</v>
          </cell>
          <cell r="K53">
            <v>84.26218454071098</v>
          </cell>
          <cell r="L53">
            <v>-1869231.4900000002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5169740.16</v>
          </cell>
          <cell r="H54">
            <v>365608.33999999985</v>
          </cell>
          <cell r="I54">
            <v>22.651611784021554</v>
          </cell>
          <cell r="J54">
            <v>-1248441.6600000001</v>
          </cell>
          <cell r="K54">
            <v>109.93716381886038</v>
          </cell>
          <cell r="L54">
            <v>467290.16000000015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10649237.26</v>
          </cell>
          <cell r="H55">
            <v>683759.0499999989</v>
          </cell>
          <cell r="I55">
            <v>28.671162161527477</v>
          </cell>
          <cell r="J55">
            <v>-1701072.9500000011</v>
          </cell>
          <cell r="K55">
            <v>132.2421879317194</v>
          </cell>
          <cell r="L55">
            <v>2596408.26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11152406.16</v>
          </cell>
          <cell r="H56">
            <v>714458.4800000004</v>
          </cell>
          <cell r="I56">
            <v>16.550688822018223</v>
          </cell>
          <cell r="J56">
            <v>-3602331.5199999996</v>
          </cell>
          <cell r="K56">
            <v>76.64312427561244</v>
          </cell>
          <cell r="L56">
            <v>-3398678.84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1293394.55</v>
          </cell>
          <cell r="H57">
            <v>110157.54000000004</v>
          </cell>
          <cell r="I57">
            <v>13.80053669952344</v>
          </cell>
          <cell r="J57">
            <v>-688054.46</v>
          </cell>
          <cell r="K57">
            <v>65.3476439584247</v>
          </cell>
          <cell r="L57">
            <v>-685857.45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8092868.17</v>
          </cell>
          <cell r="H58">
            <v>761207.1600000001</v>
          </cell>
          <cell r="I58">
            <v>23.30398401922592</v>
          </cell>
          <cell r="J58">
            <v>-2505217.84</v>
          </cell>
          <cell r="K58">
            <v>79.71706992590319</v>
          </cell>
          <cell r="L58">
            <v>-2059120.83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2084607.09</v>
          </cell>
          <cell r="H59">
            <v>176939.3600000001</v>
          </cell>
          <cell r="I59">
            <v>17.228356883578194</v>
          </cell>
          <cell r="J59">
            <v>-850084.6399999999</v>
          </cell>
          <cell r="K59">
            <v>71.24250838666991</v>
          </cell>
          <cell r="L59">
            <v>-841464.9099999999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1243881.94</v>
          </cell>
          <cell r="H60">
            <v>108393.67999999993</v>
          </cell>
          <cell r="I60">
            <v>17.966795955577645</v>
          </cell>
          <cell r="J60">
            <v>-494906.32000000007</v>
          </cell>
          <cell r="K60">
            <v>71.5738500489096</v>
          </cell>
          <cell r="L60">
            <v>-494018.06000000006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1312306.69</v>
          </cell>
          <cell r="H61">
            <v>58245.34999999986</v>
          </cell>
          <cell r="I61">
            <v>8.758962675569169</v>
          </cell>
          <cell r="J61">
            <v>-606734.6500000001</v>
          </cell>
          <cell r="K61">
            <v>76.69159476561933</v>
          </cell>
          <cell r="L61">
            <v>-398841.31000000006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1427278.22</v>
          </cell>
          <cell r="H62">
            <v>104367.8999999999</v>
          </cell>
          <cell r="I62">
            <v>20.59757252812313</v>
          </cell>
          <cell r="J62">
            <v>-402332.1000000001</v>
          </cell>
          <cell r="K62">
            <v>92.57220262031392</v>
          </cell>
          <cell r="L62">
            <v>-114521.78000000003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1513551.87</v>
          </cell>
          <cell r="H63">
            <v>412173.8700000001</v>
          </cell>
          <cell r="I63">
            <v>152.84379797530318</v>
          </cell>
          <cell r="J63">
            <v>142503.8700000001</v>
          </cell>
          <cell r="K63">
            <v>140.62258970828435</v>
          </cell>
          <cell r="L63">
            <v>437229.8700000001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2652812.29</v>
          </cell>
          <cell r="H64">
            <v>224586.85999999987</v>
          </cell>
          <cell r="I64">
            <v>33.378443932525805</v>
          </cell>
          <cell r="J64">
            <v>-448263.14000000013</v>
          </cell>
          <cell r="K64">
            <v>135.33237544765385</v>
          </cell>
          <cell r="L64">
            <v>692592.29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1661464.95</v>
          </cell>
          <cell r="H65">
            <v>45110.8899999999</v>
          </cell>
          <cell r="I65">
            <v>8.487148178807928</v>
          </cell>
          <cell r="J65">
            <v>-486409.1100000001</v>
          </cell>
          <cell r="K65">
            <v>88.21157154234139</v>
          </cell>
          <cell r="L65">
            <v>-222035.05000000005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4286821.1</v>
          </cell>
          <cell r="H66">
            <v>341378.4399999995</v>
          </cell>
          <cell r="I66">
            <v>19.014219234314616</v>
          </cell>
          <cell r="J66">
            <v>-1454006.5600000005</v>
          </cell>
          <cell r="K66">
            <v>89.24771260662496</v>
          </cell>
          <cell r="L66">
            <v>-516462.9000000004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7353905.51</v>
          </cell>
          <cell r="H67">
            <v>601973.2199999997</v>
          </cell>
          <cell r="I67">
            <v>12.643808081139046</v>
          </cell>
          <cell r="J67">
            <v>-4159038.7800000003</v>
          </cell>
          <cell r="K67">
            <v>68.29489499780365</v>
          </cell>
          <cell r="L67">
            <v>-3413964.49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10916015.93</v>
          </cell>
          <cell r="H68">
            <v>632164.9399999995</v>
          </cell>
          <cell r="I68">
            <v>10.727736929490991</v>
          </cell>
          <cell r="J68">
            <v>-5260643.0600000005</v>
          </cell>
          <cell r="K68">
            <v>71.57751290406384</v>
          </cell>
          <cell r="L68">
            <v>-4334606.07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2367172.79</v>
          </cell>
          <cell r="H69">
            <v>256188.45999999996</v>
          </cell>
          <cell r="I69">
            <v>20.96211267029415</v>
          </cell>
          <cell r="J69">
            <v>-965961.54</v>
          </cell>
          <cell r="K69">
            <v>77.60967804334284</v>
          </cell>
          <cell r="L69">
            <v>-682927.21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1019609.34</v>
          </cell>
          <cell r="H70">
            <v>66333.51000000001</v>
          </cell>
          <cell r="I70">
            <v>15.0150550047535</v>
          </cell>
          <cell r="J70">
            <v>-375446.49</v>
          </cell>
          <cell r="K70">
            <v>99.8110049533058</v>
          </cell>
          <cell r="L70">
            <v>-1930.6600000000326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682288.88</v>
          </cell>
          <cell r="H71">
            <v>60018.56999999995</v>
          </cell>
          <cell r="I71">
            <v>28.678049922593196</v>
          </cell>
          <cell r="J71">
            <v>-149265.43000000005</v>
          </cell>
          <cell r="K71">
            <v>62.07874657665117</v>
          </cell>
          <cell r="L71">
            <v>-416781.12</v>
          </cell>
        </row>
        <row r="72">
          <cell r="B72">
            <v>9410269887</v>
          </cell>
          <cell r="C72">
            <v>2204969610</v>
          </cell>
          <cell r="D72">
            <v>726614547</v>
          </cell>
          <cell r="G72">
            <v>1883455112.6</v>
          </cell>
          <cell r="H72">
            <v>307049445.2000001</v>
          </cell>
          <cell r="I72">
            <v>42.257541700441635</v>
          </cell>
          <cell r="J72">
            <v>-419565101.7999999</v>
          </cell>
          <cell r="K72">
            <v>85.41864269049948</v>
          </cell>
          <cell r="L72">
            <v>-321514497.3999999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73" sqref="E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381220900</v>
      </c>
      <c r="D10" s="33">
        <f>'[1]вспомогат'!D10</f>
        <v>107821860</v>
      </c>
      <c r="E10" s="33">
        <f>'[1]вспомогат'!G10</f>
        <v>406676114.82</v>
      </c>
      <c r="F10" s="33">
        <f>'[1]вспомогат'!H10</f>
        <v>121301771.11000001</v>
      </c>
      <c r="G10" s="34">
        <f>'[1]вспомогат'!I10</f>
        <v>112.50202056429004</v>
      </c>
      <c r="H10" s="35">
        <f>'[1]вспомогат'!J10</f>
        <v>13479911.110000014</v>
      </c>
      <c r="I10" s="36">
        <f>'[1]вспомогат'!K10</f>
        <v>106.67728732081582</v>
      </c>
      <c r="J10" s="37">
        <f>'[1]вспомогат'!L10</f>
        <v>25455214.819999993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865935548.48</v>
      </c>
      <c r="F12" s="38">
        <f>'[1]вспомогат'!H11</f>
        <v>118451291.45000005</v>
      </c>
      <c r="G12" s="39">
        <f>'[1]вспомогат'!I11</f>
        <v>33.384899155874365</v>
      </c>
      <c r="H12" s="35">
        <f>'[1]вспомогат'!J11</f>
        <v>-236353708.54999995</v>
      </c>
      <c r="I12" s="36">
        <f>'[1]вспомогат'!K11</f>
        <v>80.51282382836288</v>
      </c>
      <c r="J12" s="37">
        <f>'[1]вспомогат'!L11</f>
        <v>-209589451.51999998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68050508.91</v>
      </c>
      <c r="F13" s="38">
        <f>'[1]вспомогат'!H12</f>
        <v>8013046.419999994</v>
      </c>
      <c r="G13" s="39">
        <f>'[1]вспомогат'!I12</f>
        <v>30.749804759250125</v>
      </c>
      <c r="H13" s="35">
        <f>'[1]вспомогат'!J12</f>
        <v>-18045806.580000006</v>
      </c>
      <c r="I13" s="36">
        <f>'[1]вспомогат'!K12</f>
        <v>82.20797010034528</v>
      </c>
      <c r="J13" s="37">
        <f>'[1]вспомогат'!L12</f>
        <v>-14727972.090000004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101297357.23</v>
      </c>
      <c r="F14" s="38">
        <f>'[1]вспомогат'!H13</f>
        <v>16583689.040000007</v>
      </c>
      <c r="G14" s="39">
        <f>'[1]вспомогат'!I13</f>
        <v>31.577573561474043</v>
      </c>
      <c r="H14" s="35">
        <f>'[1]вспомогат'!J13</f>
        <v>-35933610.95999999</v>
      </c>
      <c r="I14" s="36">
        <f>'[1]вспомогат'!K13</f>
        <v>75.75938120247037</v>
      </c>
      <c r="J14" s="37">
        <f>'[1]вспомогат'!L13</f>
        <v>-32411967.769999996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91332947.13</v>
      </c>
      <c r="F15" s="38">
        <f>'[1]вспомогат'!H14</f>
        <v>11351035.959999993</v>
      </c>
      <c r="G15" s="39">
        <f>'[1]вспомогат'!I14</f>
        <v>26.934570296371863</v>
      </c>
      <c r="H15" s="35">
        <f>'[1]вспомогат'!J14</f>
        <v>-30791964.040000007</v>
      </c>
      <c r="I15" s="36">
        <f>'[1]вспомогат'!K14</f>
        <v>76.4657176477483</v>
      </c>
      <c r="J15" s="37">
        <f>'[1]вспомогат'!L14</f>
        <v>-28110052.870000005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13463936.8</v>
      </c>
      <c r="F16" s="38">
        <f>'[1]вспомогат'!H15</f>
        <v>1093524.2700000014</v>
      </c>
      <c r="G16" s="39">
        <f>'[1]вспомогат'!I15</f>
        <v>19.689304272673283</v>
      </c>
      <c r="H16" s="35">
        <f>'[1]вспомогат'!J15</f>
        <v>-4460375.729999999</v>
      </c>
      <c r="I16" s="36">
        <f>'[1]вспомогат'!K15</f>
        <v>77.66640208588107</v>
      </c>
      <c r="J16" s="37">
        <f>'[1]вспомогат'!L15</f>
        <v>-3871663.1999999993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1140080298.55</v>
      </c>
      <c r="F17" s="41">
        <f>SUM(F12:F16)</f>
        <v>155492587.14000002</v>
      </c>
      <c r="G17" s="42">
        <f>F17/D17*100</f>
        <v>32.32169627576006</v>
      </c>
      <c r="H17" s="41">
        <f>SUM(H12:H16)</f>
        <v>-325585465.86</v>
      </c>
      <c r="I17" s="43">
        <f>E17/C17*100</f>
        <v>79.79333398580086</v>
      </c>
      <c r="J17" s="41">
        <f>SUM(J12:J16)</f>
        <v>-288711107.45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7345015</v>
      </c>
      <c r="D18" s="45">
        <f>'[1]вспомогат'!D16</f>
        <v>2517750</v>
      </c>
      <c r="E18" s="44">
        <f>'[1]вспомогат'!G16</f>
        <v>5974966.05</v>
      </c>
      <c r="F18" s="45">
        <f>'[1]вспомогат'!H16</f>
        <v>448920.1299999999</v>
      </c>
      <c r="G18" s="46">
        <f>'[1]вспомогат'!I16</f>
        <v>17.830210704001583</v>
      </c>
      <c r="H18" s="47">
        <f>'[1]вспомогат'!J16</f>
        <v>-2068829.87</v>
      </c>
      <c r="I18" s="48">
        <f>'[1]вспомогат'!K16</f>
        <v>81.34722733718039</v>
      </c>
      <c r="J18" s="49">
        <f>'[1]вспомогат'!L16</f>
        <v>-1370048.9500000002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46151334.24</v>
      </c>
      <c r="F19" s="38">
        <f>'[1]вспомогат'!H17</f>
        <v>6495418.980000004</v>
      </c>
      <c r="G19" s="39">
        <f>'[1]вспомогат'!I17</f>
        <v>37.808812325145546</v>
      </c>
      <c r="H19" s="35">
        <f>'[1]вспомогат'!J17</f>
        <v>-10684224.019999996</v>
      </c>
      <c r="I19" s="36">
        <f>'[1]вспомогат'!K17</f>
        <v>93.75561423469333</v>
      </c>
      <c r="J19" s="37">
        <f>'[1]вспомогат'!L17</f>
        <v>-3073807.759999998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41840</v>
      </c>
      <c r="F20" s="38">
        <f>'[1]вспомогат'!H18</f>
        <v>3440</v>
      </c>
      <c r="G20" s="39">
        <f>'[1]вспомогат'!I18</f>
        <v>48.11188811188811</v>
      </c>
      <c r="H20" s="35">
        <f>'[1]вспомогат'!J18</f>
        <v>-3710</v>
      </c>
      <c r="I20" s="36">
        <f>'[1]вспомогат'!K18</f>
        <v>196.8941176470588</v>
      </c>
      <c r="J20" s="37">
        <f>'[1]вспомогат'!L18</f>
        <v>20590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824722.08</v>
      </c>
      <c r="F21" s="38">
        <f>'[1]вспомогат'!H19</f>
        <v>133429.71999999997</v>
      </c>
      <c r="G21" s="39">
        <f>'[1]вспомогат'!I19</f>
        <v>63.666811404031954</v>
      </c>
      <c r="H21" s="35">
        <f>'[1]вспомогат'!J19</f>
        <v>-76145.28000000003</v>
      </c>
      <c r="I21" s="36">
        <f>'[1]вспомогат'!K19</f>
        <v>130.76608449542957</v>
      </c>
      <c r="J21" s="37">
        <f>'[1]вспомогат'!L19</f>
        <v>194037.07999999996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20130311.85</v>
      </c>
      <c r="F22" s="38">
        <f>'[1]вспомогат'!H20</f>
        <v>2064217.2600000016</v>
      </c>
      <c r="G22" s="39">
        <f>'[1]вспомогат'!I20</f>
        <v>27.002525726224796</v>
      </c>
      <c r="H22" s="35">
        <f>'[1]вспомогат'!J20</f>
        <v>-5580316.739999998</v>
      </c>
      <c r="I22" s="36">
        <f>'[1]вспомогат'!K20</f>
        <v>90.72199187796122</v>
      </c>
      <c r="J22" s="37">
        <f>'[1]вспомогат'!L20</f>
        <v>-2058698.1499999985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4483953.11</v>
      </c>
      <c r="F23" s="38">
        <f>'[1]вспомогат'!H21</f>
        <v>181220.6400000006</v>
      </c>
      <c r="G23" s="39">
        <f>'[1]вспомогат'!I21</f>
        <v>11.67967310951995</v>
      </c>
      <c r="H23" s="35">
        <f>'[1]вспомогат'!J21</f>
        <v>-1370369.3599999994</v>
      </c>
      <c r="I23" s="36">
        <f>'[1]вспомогат'!K21</f>
        <v>93.75908243107047</v>
      </c>
      <c r="J23" s="37">
        <f>'[1]вспомогат'!L21</f>
        <v>-298466.88999999966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8666994.2</v>
      </c>
      <c r="F24" s="38">
        <f>'[1]вспомогат'!H22</f>
        <v>485405.7399999993</v>
      </c>
      <c r="G24" s="39">
        <f>'[1]вспомогат'!I22</f>
        <v>10.32684789141406</v>
      </c>
      <c r="H24" s="35">
        <f>'[1]вспомогат'!J22</f>
        <v>-4215019.260000001</v>
      </c>
      <c r="I24" s="36">
        <f>'[1]вспомогат'!K22</f>
        <v>77.57702279290895</v>
      </c>
      <c r="J24" s="37">
        <f>'[1]вспомогат'!L22</f>
        <v>-2505120.8000000007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1057375.65</v>
      </c>
      <c r="F25" s="38">
        <f>'[1]вспомогат'!H23</f>
        <v>227527.20999999996</v>
      </c>
      <c r="G25" s="39">
        <f>'[1]вспомогат'!I23</f>
        <v>44.230970807162414</v>
      </c>
      <c r="H25" s="35">
        <f>'[1]вспомогат'!J23</f>
        <v>-286879.79000000004</v>
      </c>
      <c r="I25" s="36">
        <f>'[1]вспомогат'!K23</f>
        <v>83.55748205969905</v>
      </c>
      <c r="J25" s="37">
        <f>'[1]вспомогат'!L23</f>
        <v>-208071.3500000001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6902293.09</v>
      </c>
      <c r="F26" s="38">
        <f>'[1]вспомогат'!H24</f>
        <v>346527.21999999974</v>
      </c>
      <c r="G26" s="39">
        <f>'[1]вспомогат'!I24</f>
        <v>14.650752647075226</v>
      </c>
      <c r="H26" s="35">
        <f>'[1]вспомогат'!J24</f>
        <v>-2018724.7800000003</v>
      </c>
      <c r="I26" s="36">
        <f>'[1]вспомогат'!K24</f>
        <v>93.8542629741346</v>
      </c>
      <c r="J26" s="37">
        <f>'[1]вспомогат'!L24</f>
        <v>-451973.91000000015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16918267.97</v>
      </c>
      <c r="F27" s="38">
        <f>'[1]вспомогат'!H25</f>
        <v>1271630.7399999984</v>
      </c>
      <c r="G27" s="39">
        <f>'[1]вспомогат'!I25</f>
        <v>15.62199926289924</v>
      </c>
      <c r="H27" s="35">
        <f>'[1]вспомогат'!J25</f>
        <v>-6868369.260000002</v>
      </c>
      <c r="I27" s="36">
        <f>'[1]вспомогат'!K25</f>
        <v>73.60966164805062</v>
      </c>
      <c r="J27" s="37">
        <f>'[1]вспомогат'!L25</f>
        <v>-6065492.030000001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8756194.32</v>
      </c>
      <c r="F28" s="38">
        <f>'[1]вспомогат'!H26</f>
        <v>653583.71</v>
      </c>
      <c r="G28" s="39">
        <f>'[1]вспомогат'!I26</f>
        <v>16.32817935263251</v>
      </c>
      <c r="H28" s="35">
        <f>'[1]вспомогат'!J26</f>
        <v>-3349212.29</v>
      </c>
      <c r="I28" s="36">
        <f>'[1]вспомогат'!K26</f>
        <v>82.72324549080456</v>
      </c>
      <c r="J28" s="37">
        <f>'[1]вспомогат'!L26</f>
        <v>-1828731.6799999997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11316727</v>
      </c>
      <c r="D29" s="38">
        <f>'[1]вспомогат'!D27</f>
        <v>3760645</v>
      </c>
      <c r="E29" s="33">
        <f>'[1]вспомогат'!G27</f>
        <v>8618045.99</v>
      </c>
      <c r="F29" s="38">
        <f>'[1]вспомогат'!H27</f>
        <v>994835.9199999999</v>
      </c>
      <c r="G29" s="39">
        <f>'[1]вспомогат'!I27</f>
        <v>26.453864164259056</v>
      </c>
      <c r="H29" s="35">
        <f>'[1]вспомогат'!J27</f>
        <v>-2765809.08</v>
      </c>
      <c r="I29" s="36">
        <f>'[1]вспомогат'!K27</f>
        <v>76.15316681227708</v>
      </c>
      <c r="J29" s="37">
        <f>'[1]вспомогат'!L27</f>
        <v>-2698681.01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63604.08</v>
      </c>
      <c r="F30" s="38">
        <f>'[1]вспомогат'!H28</f>
        <v>21379.93</v>
      </c>
      <c r="G30" s="39">
        <f>'[1]вспомогат'!I28</f>
        <v>159.55171641791046</v>
      </c>
      <c r="H30" s="35">
        <f>'[1]вспомогат'!J28</f>
        <v>7979.93</v>
      </c>
      <c r="I30" s="36">
        <f>'[1]вспомогат'!K28</f>
        <v>232.98197802197805</v>
      </c>
      <c r="J30" s="37">
        <f>'[1]вспомогат'!L28</f>
        <v>36304.08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30319498.4</v>
      </c>
      <c r="F31" s="38">
        <f>'[1]вспомогат'!H29</f>
        <v>3836454.6999999993</v>
      </c>
      <c r="G31" s="39">
        <f>'[1]вспомогат'!I29</f>
        <v>31.72893255464962</v>
      </c>
      <c r="H31" s="35">
        <f>'[1]вспомогат'!J29</f>
        <v>-8254890.300000001</v>
      </c>
      <c r="I31" s="36">
        <f>'[1]вспомогат'!K29</f>
        <v>82.74676423959733</v>
      </c>
      <c r="J31" s="37">
        <f>'[1]вспомогат'!L29</f>
        <v>-6321811.6000000015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7200716</v>
      </c>
      <c r="D32" s="38">
        <f>'[1]вспомогат'!D30</f>
        <v>3255190</v>
      </c>
      <c r="E32" s="33">
        <f>'[1]вспомогат'!G30</f>
        <v>6799765.64</v>
      </c>
      <c r="F32" s="38">
        <f>'[1]вспомогат'!H30</f>
        <v>359413.29000000004</v>
      </c>
      <c r="G32" s="39">
        <f>'[1]вспомогат'!I30</f>
        <v>11.04123845305497</v>
      </c>
      <c r="H32" s="35">
        <f>'[1]вспомогат'!J30</f>
        <v>-2895776.71</v>
      </c>
      <c r="I32" s="36">
        <f>'[1]вспомогат'!K30</f>
        <v>94.43179872668217</v>
      </c>
      <c r="J32" s="37">
        <f>'[1]вспомогат'!L30</f>
        <v>-400950.36000000034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4753550.9</v>
      </c>
      <c r="F33" s="38">
        <f>'[1]вспомогат'!H31</f>
        <v>502707.1699999999</v>
      </c>
      <c r="G33" s="39">
        <f>'[1]вспомогат'!I31</f>
        <v>23.97109442912463</v>
      </c>
      <c r="H33" s="35">
        <f>'[1]вспомогат'!J31</f>
        <v>-1594431.83</v>
      </c>
      <c r="I33" s="36">
        <f>'[1]вспомогат'!K31</f>
        <v>74.89403950033363</v>
      </c>
      <c r="J33" s="37">
        <f>'[1]вспомогат'!L31</f>
        <v>-1593484.0999999996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6645973</v>
      </c>
      <c r="D34" s="38">
        <f>'[1]вспомогат'!D32</f>
        <v>2244134</v>
      </c>
      <c r="E34" s="33">
        <f>'[1]вспомогат'!G32</f>
        <v>6091184.8</v>
      </c>
      <c r="F34" s="38">
        <f>'[1]вспомогат'!H32</f>
        <v>313581.76999999955</v>
      </c>
      <c r="G34" s="39">
        <f>'[1]вспомогат'!I32</f>
        <v>13.973397756105454</v>
      </c>
      <c r="H34" s="35">
        <f>'[1]вспомогат'!J32</f>
        <v>-1930552.2300000004</v>
      </c>
      <c r="I34" s="36">
        <f>'[1]вспомогат'!K32</f>
        <v>91.652265213837</v>
      </c>
      <c r="J34" s="37">
        <f>'[1]вспомогат'!L32</f>
        <v>-554788.2000000002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9968445.99</v>
      </c>
      <c r="F35" s="38">
        <f>'[1]вспомогат'!H33</f>
        <v>728848.2200000007</v>
      </c>
      <c r="G35" s="39">
        <f>'[1]вспомогат'!I33</f>
        <v>23.653474214940317</v>
      </c>
      <c r="H35" s="35">
        <f>'[1]вспомогат'!J33</f>
        <v>-2352509.7799999993</v>
      </c>
      <c r="I35" s="36">
        <f>'[1]вспомогат'!K33</f>
        <v>96.95730305407676</v>
      </c>
      <c r="J35" s="37">
        <f>'[1]вспомогат'!L33</f>
        <v>-312828.0099999998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115670.26</v>
      </c>
      <c r="F36" s="38">
        <f>'[1]вспомогат'!H34</f>
        <v>18037.54999999999</v>
      </c>
      <c r="G36" s="39">
        <f>'[1]вспомогат'!I34</f>
        <v>104.26329479768779</v>
      </c>
      <c r="H36" s="35">
        <f>'[1]вспомогат'!J34</f>
        <v>737.5499999999884</v>
      </c>
      <c r="I36" s="36">
        <f>'[1]вспомогат'!K34</f>
        <v>228.5973517786561</v>
      </c>
      <c r="J36" s="37">
        <f>'[1]вспомогат'!L34</f>
        <v>65070.259999999995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1155947.86</v>
      </c>
      <c r="F37" s="38">
        <f>'[1]вспомогат'!H35</f>
        <v>79958.52000000002</v>
      </c>
      <c r="G37" s="39">
        <f>'[1]вспомогат'!I35</f>
        <v>24.542737259548247</v>
      </c>
      <c r="H37" s="35">
        <f>'[1]вспомогат'!J35</f>
        <v>-245834.47999999998</v>
      </c>
      <c r="I37" s="36">
        <f>'[1]вспомогат'!K35</f>
        <v>94.91998032538658</v>
      </c>
      <c r="J37" s="37">
        <f>'[1]вспомогат'!L35</f>
        <v>-61865.1399999999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217282785</v>
      </c>
      <c r="D38" s="41">
        <f>SUM(D18:D37)</f>
        <v>75719426</v>
      </c>
      <c r="E38" s="41">
        <f>SUM(E18:E37)</f>
        <v>187793966.48000002</v>
      </c>
      <c r="F38" s="41">
        <f>SUM(F18:F37)</f>
        <v>19166538.42000001</v>
      </c>
      <c r="G38" s="42">
        <f>F38/D38*100</f>
        <v>25.31257754119796</v>
      </c>
      <c r="H38" s="41">
        <f>SUM(H18:H37)</f>
        <v>-56552887.57999999</v>
      </c>
      <c r="I38" s="43">
        <f>E38/C38*100</f>
        <v>86.42836867172889</v>
      </c>
      <c r="J38" s="41">
        <f>SUM(J18:J37)</f>
        <v>-29488818.52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3462862</v>
      </c>
      <c r="D39" s="38">
        <f>'[1]вспомогат'!D36</f>
        <v>1150052</v>
      </c>
      <c r="E39" s="33">
        <f>'[1]вспомогат'!G36</f>
        <v>2394680.32</v>
      </c>
      <c r="F39" s="38">
        <f>'[1]вспомогат'!H36</f>
        <v>64621.10999999987</v>
      </c>
      <c r="G39" s="39">
        <f>'[1]вспомогат'!I36</f>
        <v>5.618972881226228</v>
      </c>
      <c r="H39" s="35">
        <f>'[1]вспомогат'!J36</f>
        <v>-1085430.8900000001</v>
      </c>
      <c r="I39" s="36">
        <f>'[1]вспомогат'!K36</f>
        <v>69.15321257387674</v>
      </c>
      <c r="J39" s="37">
        <f>'[1]вспомогат'!L36</f>
        <v>-1068181.6800000002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6783167.11</v>
      </c>
      <c r="F40" s="38">
        <f>'[1]вспомогат'!H37</f>
        <v>410824.5200000005</v>
      </c>
      <c r="G40" s="39">
        <f>'[1]вспомогат'!I37</f>
        <v>15.295748050727639</v>
      </c>
      <c r="H40" s="35">
        <f>'[1]вспомогат'!J37</f>
        <v>-2275049.4799999995</v>
      </c>
      <c r="I40" s="36">
        <f>'[1]вспомогат'!K37</f>
        <v>76.1959522220576</v>
      </c>
      <c r="J40" s="37">
        <f>'[1]вспомогат'!L37</f>
        <v>-2119099.8899999997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3263860.76</v>
      </c>
      <c r="F41" s="38">
        <f>'[1]вспомогат'!H38</f>
        <v>365085.7999999998</v>
      </c>
      <c r="G41" s="39">
        <f>'[1]вспомогат'!I38</f>
        <v>35.965323784239054</v>
      </c>
      <c r="H41" s="35">
        <f>'[1]вспомогат'!J38</f>
        <v>-650019.2000000002</v>
      </c>
      <c r="I41" s="36">
        <f>'[1]вспомогат'!K38</f>
        <v>94.01736457278028</v>
      </c>
      <c r="J41" s="37">
        <f>'[1]вспомогат'!L38</f>
        <v>-207690.24000000022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3207600</v>
      </c>
      <c r="D42" s="38">
        <f>'[1]вспомогат'!D39</f>
        <v>993640</v>
      </c>
      <c r="E42" s="33">
        <f>'[1]вспомогат'!G39</f>
        <v>2321262.66</v>
      </c>
      <c r="F42" s="38">
        <f>'[1]вспомогат'!H39</f>
        <v>102453.78000000026</v>
      </c>
      <c r="G42" s="39">
        <f>'[1]вспомогат'!I39</f>
        <v>10.310955678112824</v>
      </c>
      <c r="H42" s="35">
        <f>'[1]вспомогат'!J39</f>
        <v>-891186.2199999997</v>
      </c>
      <c r="I42" s="36">
        <f>'[1]вспомогат'!K39</f>
        <v>72.3675851103629</v>
      </c>
      <c r="J42" s="37">
        <f>'[1]вспомогат'!L39</f>
        <v>-886337.3399999999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3100498</v>
      </c>
      <c r="F43" s="38">
        <f>'[1]вспомогат'!H40</f>
        <v>228915.6200000001</v>
      </c>
      <c r="G43" s="39">
        <f>'[1]вспомогат'!I40</f>
        <v>44.63371653187128</v>
      </c>
      <c r="H43" s="35">
        <f>'[1]вспомогат'!J40</f>
        <v>-283960.3799999999</v>
      </c>
      <c r="I43" s="36">
        <f>'[1]вспомогат'!K40</f>
        <v>127.95172290273351</v>
      </c>
      <c r="J43" s="37">
        <f>'[1]вспомогат'!L40</f>
        <v>677320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6579478.79</v>
      </c>
      <c r="F44" s="38">
        <f>'[1]вспомогат'!H41</f>
        <v>217558.8099999996</v>
      </c>
      <c r="G44" s="39">
        <f>'[1]вспомогат'!I41</f>
        <v>20.293604998246323</v>
      </c>
      <c r="H44" s="35">
        <f>'[1]вспомогат'!J41</f>
        <v>-854497.1900000004</v>
      </c>
      <c r="I44" s="36">
        <f>'[1]вспомогат'!K41</f>
        <v>114.50631061548886</v>
      </c>
      <c r="J44" s="37">
        <f>'[1]вспомогат'!L41</f>
        <v>833525.79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4218756.14</v>
      </c>
      <c r="F45" s="38">
        <f>'[1]вспомогат'!H42</f>
        <v>585246.0699999998</v>
      </c>
      <c r="G45" s="39">
        <f>'[1]вспомогат'!I42</f>
        <v>22.931464923928928</v>
      </c>
      <c r="H45" s="35">
        <f>'[1]вспомогат'!J42</f>
        <v>-1966906.9300000002</v>
      </c>
      <c r="I45" s="36">
        <f>'[1]вспомогат'!K42</f>
        <v>64.53384398427663</v>
      </c>
      <c r="J45" s="37">
        <f>'[1]вспомогат'!L42</f>
        <v>-2318520.8600000003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7435374.68</v>
      </c>
      <c r="F46" s="38">
        <f>'[1]вспомогат'!H43</f>
        <v>597035.0899999999</v>
      </c>
      <c r="G46" s="39">
        <f>'[1]вспомогат'!I43</f>
        <v>16.382215228253678</v>
      </c>
      <c r="H46" s="35">
        <f>'[1]вспомогат'!J43</f>
        <v>-3047374.91</v>
      </c>
      <c r="I46" s="36">
        <f>'[1]вспомогат'!K43</f>
        <v>72.97729288792371</v>
      </c>
      <c r="J46" s="37">
        <f>'[1]вспомогат'!L43</f>
        <v>-2753239.3200000003</v>
      </c>
    </row>
    <row r="47" spans="1:10" ht="14.25" customHeight="1">
      <c r="A47" s="53" t="s">
        <v>49</v>
      </c>
      <c r="B47" s="33">
        <f>'[1]вспомогат'!B44</f>
        <v>26365464</v>
      </c>
      <c r="C47" s="33">
        <f>'[1]вспомогат'!C44</f>
        <v>5747764</v>
      </c>
      <c r="D47" s="38">
        <f>'[1]вспомогат'!D44</f>
        <v>2547409</v>
      </c>
      <c r="E47" s="33">
        <f>'[1]вспомогат'!G44</f>
        <v>3425876.17</v>
      </c>
      <c r="F47" s="38">
        <f>'[1]вспомогат'!H44</f>
        <v>223631.08999999985</v>
      </c>
      <c r="G47" s="39">
        <f>'[1]вспомогат'!I44</f>
        <v>8.778766582044732</v>
      </c>
      <c r="H47" s="35">
        <f>'[1]вспомогат'!J44</f>
        <v>-2323777.91</v>
      </c>
      <c r="I47" s="36">
        <f>'[1]вспомогат'!K44</f>
        <v>59.60363316935072</v>
      </c>
      <c r="J47" s="37">
        <f>'[1]вспомогат'!L44</f>
        <v>-2321887.83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5566482.78</v>
      </c>
      <c r="F48" s="38">
        <f>'[1]вспомогат'!H45</f>
        <v>356240.61000000034</v>
      </c>
      <c r="G48" s="39">
        <f>'[1]вспомогат'!I45</f>
        <v>21.54463925007562</v>
      </c>
      <c r="H48" s="35">
        <f>'[1]вспомогат'!J45</f>
        <v>-1297259.3899999997</v>
      </c>
      <c r="I48" s="36">
        <f>'[1]вспомогат'!K45</f>
        <v>103.87886117885752</v>
      </c>
      <c r="J48" s="37">
        <f>'[1]вспомогат'!L45</f>
        <v>207853.78000000026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1626431.76</v>
      </c>
      <c r="F49" s="38">
        <f>'[1]вспомогат'!H46</f>
        <v>62078.1399999999</v>
      </c>
      <c r="G49" s="39">
        <f>'[1]вспомогат'!I46</f>
        <v>10.576483316153967</v>
      </c>
      <c r="H49" s="35">
        <f>'[1]вспомогат'!J46</f>
        <v>-524866.8600000001</v>
      </c>
      <c r="I49" s="36">
        <f>'[1]вспомогат'!K46</f>
        <v>80.10834708342158</v>
      </c>
      <c r="J49" s="37">
        <f>'[1]вспомогат'!L46</f>
        <v>-403858.24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1141334.96</v>
      </c>
      <c r="F50" s="38">
        <f>'[1]вспомогат'!H47</f>
        <v>53747.19999999995</v>
      </c>
      <c r="G50" s="39">
        <f>'[1]вспомогат'!I47</f>
        <v>10.001079242446224</v>
      </c>
      <c r="H50" s="35">
        <f>'[1]вспомогат'!J47</f>
        <v>-483666.80000000005</v>
      </c>
      <c r="I50" s="36">
        <f>'[1]вспомогат'!K47</f>
        <v>88.41937373142653</v>
      </c>
      <c r="J50" s="37">
        <f>'[1]вспомогат'!L47</f>
        <v>-149485.04000000004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1608153.36</v>
      </c>
      <c r="F51" s="38">
        <f>'[1]вспомогат'!H48</f>
        <v>36407.480000000214</v>
      </c>
      <c r="G51" s="39">
        <f>'[1]вспомогат'!I48</f>
        <v>3.6041585820747977</v>
      </c>
      <c r="H51" s="35">
        <f>'[1]вспомогат'!J48</f>
        <v>-973744.5199999998</v>
      </c>
      <c r="I51" s="36">
        <f>'[1]вспомогат'!K48</f>
        <v>62.28575279561996</v>
      </c>
      <c r="J51" s="37">
        <f>'[1]вспомогат'!L48</f>
        <v>-973742.6399999999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3386806.1</v>
      </c>
      <c r="F52" s="38">
        <f>'[1]вспомогат'!H49</f>
        <v>280928.29000000004</v>
      </c>
      <c r="G52" s="39">
        <f>'[1]вспомогат'!I49</f>
        <v>20.624645033404303</v>
      </c>
      <c r="H52" s="35">
        <f>'[1]вспомогат'!J49</f>
        <v>-1081171.71</v>
      </c>
      <c r="I52" s="36">
        <f>'[1]вспомогат'!K49</f>
        <v>85.68964505200624</v>
      </c>
      <c r="J52" s="37">
        <f>'[1]вспомогат'!L49</f>
        <v>-565603.8999999999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1754948.25</v>
      </c>
      <c r="F53" s="38">
        <f>'[1]вспомогат'!H50</f>
        <v>180508.6000000001</v>
      </c>
      <c r="G53" s="39">
        <f>'[1]вспомогат'!I50</f>
        <v>23.572784851452834</v>
      </c>
      <c r="H53" s="35">
        <f>'[1]вспомогат'!J50</f>
        <v>-585241.3999999999</v>
      </c>
      <c r="I53" s="36">
        <f>'[1]вспомогат'!K50</f>
        <v>77.5890642615558</v>
      </c>
      <c r="J53" s="37">
        <f>'[1]вспомогат'!L50</f>
        <v>-506901.75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1506937.95</v>
      </c>
      <c r="F54" s="38">
        <f>'[1]вспомогат'!H51</f>
        <v>168852.28000000003</v>
      </c>
      <c r="G54" s="39">
        <f>'[1]вспомогат'!I51</f>
        <v>37.82109530742525</v>
      </c>
      <c r="H54" s="35">
        <f>'[1]вспомогат'!J51</f>
        <v>-277597.72</v>
      </c>
      <c r="I54" s="36">
        <f>'[1]вспомогат'!K51</f>
        <v>98.8071803715093</v>
      </c>
      <c r="J54" s="37">
        <f>'[1]вспомогат'!L51</f>
        <v>-18192.050000000047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7903226.55</v>
      </c>
      <c r="F55" s="38">
        <f>'[1]вспомогат'!H52</f>
        <v>509527.5099999998</v>
      </c>
      <c r="G55" s="39">
        <f>'[1]вспомогат'!I52</f>
        <v>12.908090491088952</v>
      </c>
      <c r="H55" s="35">
        <f>'[1]вспомогат'!J52</f>
        <v>-3437822.49</v>
      </c>
      <c r="I55" s="36">
        <f>'[1]вспомогат'!K52</f>
        <v>89.38228747858246</v>
      </c>
      <c r="J55" s="37">
        <f>'[1]вспомогат'!L52</f>
        <v>-938823.4500000002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11877325</v>
      </c>
      <c r="D56" s="38">
        <f>'[1]вспомогат'!D53</f>
        <v>4533200</v>
      </c>
      <c r="E56" s="33">
        <f>'[1]вспомогат'!G53</f>
        <v>10008093.51</v>
      </c>
      <c r="F56" s="38">
        <f>'[1]вспомогат'!H53</f>
        <v>921820.9100000001</v>
      </c>
      <c r="G56" s="39">
        <f>'[1]вспомогат'!I53</f>
        <v>20.33488286420189</v>
      </c>
      <c r="H56" s="35">
        <f>'[1]вспомогат'!J53</f>
        <v>-3611379.09</v>
      </c>
      <c r="I56" s="36">
        <f>'[1]вспомогат'!K53</f>
        <v>84.26218454071098</v>
      </c>
      <c r="J56" s="37">
        <f>'[1]вспомогат'!L53</f>
        <v>-1869231.4900000002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5169740.16</v>
      </c>
      <c r="F57" s="38">
        <f>'[1]вспомогат'!H54</f>
        <v>365608.33999999985</v>
      </c>
      <c r="G57" s="39">
        <f>'[1]вспомогат'!I54</f>
        <v>22.651611784021554</v>
      </c>
      <c r="H57" s="35">
        <f>'[1]вспомогат'!J54</f>
        <v>-1248441.6600000001</v>
      </c>
      <c r="I57" s="36">
        <f>'[1]вспомогат'!K54</f>
        <v>109.93716381886038</v>
      </c>
      <c r="J57" s="37">
        <f>'[1]вспомогат'!L54</f>
        <v>467290.16000000015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10649237.26</v>
      </c>
      <c r="F58" s="38">
        <f>'[1]вспомогат'!H55</f>
        <v>683759.0499999989</v>
      </c>
      <c r="G58" s="39">
        <f>'[1]вспомогат'!I55</f>
        <v>28.671162161527477</v>
      </c>
      <c r="H58" s="35">
        <f>'[1]вспомогат'!J55</f>
        <v>-1701072.9500000011</v>
      </c>
      <c r="I58" s="36">
        <f>'[1]вспомогат'!K55</f>
        <v>132.2421879317194</v>
      </c>
      <c r="J58" s="37">
        <f>'[1]вспомогат'!L55</f>
        <v>2596408.26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11152406.16</v>
      </c>
      <c r="F59" s="38">
        <f>'[1]вспомогат'!H56</f>
        <v>714458.4800000004</v>
      </c>
      <c r="G59" s="39">
        <f>'[1]вспомогат'!I56</f>
        <v>16.550688822018223</v>
      </c>
      <c r="H59" s="35">
        <f>'[1]вспомогат'!J56</f>
        <v>-3602331.5199999996</v>
      </c>
      <c r="I59" s="36">
        <f>'[1]вспомогат'!K56</f>
        <v>76.64312427561244</v>
      </c>
      <c r="J59" s="37">
        <f>'[1]вспомогат'!L56</f>
        <v>-3398678.84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1293394.55</v>
      </c>
      <c r="F60" s="38">
        <f>'[1]вспомогат'!H57</f>
        <v>110157.54000000004</v>
      </c>
      <c r="G60" s="39">
        <f>'[1]вспомогат'!I57</f>
        <v>13.80053669952344</v>
      </c>
      <c r="H60" s="35">
        <f>'[1]вспомогат'!J57</f>
        <v>-688054.46</v>
      </c>
      <c r="I60" s="36">
        <f>'[1]вспомогат'!K57</f>
        <v>65.3476439584247</v>
      </c>
      <c r="J60" s="37">
        <f>'[1]вспомогат'!L57</f>
        <v>-685857.45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8092868.17</v>
      </c>
      <c r="F61" s="38">
        <f>'[1]вспомогат'!H58</f>
        <v>761207.1600000001</v>
      </c>
      <c r="G61" s="39">
        <f>'[1]вспомогат'!I58</f>
        <v>23.30398401922592</v>
      </c>
      <c r="H61" s="35">
        <f>'[1]вспомогат'!J58</f>
        <v>-2505217.84</v>
      </c>
      <c r="I61" s="36">
        <f>'[1]вспомогат'!K58</f>
        <v>79.71706992590319</v>
      </c>
      <c r="J61" s="37">
        <f>'[1]вспомогат'!L58</f>
        <v>-2059120.83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2926072</v>
      </c>
      <c r="D62" s="38">
        <f>'[1]вспомогат'!D59</f>
        <v>1027024</v>
      </c>
      <c r="E62" s="33">
        <f>'[1]вспомогат'!G59</f>
        <v>2084607.09</v>
      </c>
      <c r="F62" s="38">
        <f>'[1]вспомогат'!H59</f>
        <v>176939.3600000001</v>
      </c>
      <c r="G62" s="39">
        <f>'[1]вспомогат'!I59</f>
        <v>17.228356883578194</v>
      </c>
      <c r="H62" s="35">
        <f>'[1]вспомогат'!J59</f>
        <v>-850084.6399999999</v>
      </c>
      <c r="I62" s="36">
        <f>'[1]вспомогат'!K59</f>
        <v>71.24250838666991</v>
      </c>
      <c r="J62" s="37">
        <f>'[1]вспомогат'!L59</f>
        <v>-841464.9099999999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1243881.94</v>
      </c>
      <c r="F63" s="38">
        <f>'[1]вспомогат'!H60</f>
        <v>108393.67999999993</v>
      </c>
      <c r="G63" s="39">
        <f>'[1]вспомогат'!I60</f>
        <v>17.966795955577645</v>
      </c>
      <c r="H63" s="35">
        <f>'[1]вспомогат'!J60</f>
        <v>-494906.32000000007</v>
      </c>
      <c r="I63" s="36">
        <f>'[1]вспомогат'!K60</f>
        <v>71.5738500489096</v>
      </c>
      <c r="J63" s="37">
        <f>'[1]вспомогат'!L60</f>
        <v>-494018.06000000006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1312306.69</v>
      </c>
      <c r="F64" s="38">
        <f>'[1]вспомогат'!H61</f>
        <v>58245.34999999986</v>
      </c>
      <c r="G64" s="39">
        <f>'[1]вспомогат'!I61</f>
        <v>8.758962675569169</v>
      </c>
      <c r="H64" s="35">
        <f>'[1]вспомогат'!J61</f>
        <v>-606734.6500000001</v>
      </c>
      <c r="I64" s="36">
        <f>'[1]вспомогат'!K61</f>
        <v>76.69159476561933</v>
      </c>
      <c r="J64" s="37">
        <f>'[1]вспомогат'!L61</f>
        <v>-398841.31000000006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1427278.22</v>
      </c>
      <c r="F65" s="38">
        <f>'[1]вспомогат'!H62</f>
        <v>104367.8999999999</v>
      </c>
      <c r="G65" s="39">
        <f>'[1]вспомогат'!I62</f>
        <v>20.59757252812313</v>
      </c>
      <c r="H65" s="35">
        <f>'[1]вспомогат'!J62</f>
        <v>-402332.1000000001</v>
      </c>
      <c r="I65" s="36">
        <f>'[1]вспомогат'!K62</f>
        <v>92.57220262031392</v>
      </c>
      <c r="J65" s="37">
        <f>'[1]вспомогат'!L62</f>
        <v>-114521.78000000003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1513551.87</v>
      </c>
      <c r="F66" s="38">
        <f>'[1]вспомогат'!H63</f>
        <v>412173.8700000001</v>
      </c>
      <c r="G66" s="39">
        <f>'[1]вспомогат'!I63</f>
        <v>152.84379797530318</v>
      </c>
      <c r="H66" s="35">
        <f>'[1]вспомогат'!J63</f>
        <v>142503.8700000001</v>
      </c>
      <c r="I66" s="36">
        <f>'[1]вспомогат'!K63</f>
        <v>140.62258970828435</v>
      </c>
      <c r="J66" s="37">
        <f>'[1]вспомогат'!L63</f>
        <v>437229.8700000001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2652812.29</v>
      </c>
      <c r="F67" s="38">
        <f>'[1]вспомогат'!H64</f>
        <v>224586.85999999987</v>
      </c>
      <c r="G67" s="39">
        <f>'[1]вспомогат'!I64</f>
        <v>33.378443932525805</v>
      </c>
      <c r="H67" s="35">
        <f>'[1]вспомогат'!J64</f>
        <v>-448263.14000000013</v>
      </c>
      <c r="I67" s="36">
        <f>'[1]вспомогат'!K64</f>
        <v>135.33237544765385</v>
      </c>
      <c r="J67" s="37">
        <f>'[1]вспомогат'!L64</f>
        <v>692592.29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1661464.95</v>
      </c>
      <c r="F68" s="38">
        <f>'[1]вспомогат'!H65</f>
        <v>45110.8899999999</v>
      </c>
      <c r="G68" s="39">
        <f>'[1]вспомогат'!I65</f>
        <v>8.487148178807928</v>
      </c>
      <c r="H68" s="35">
        <f>'[1]вспомогат'!J65</f>
        <v>-486409.1100000001</v>
      </c>
      <c r="I68" s="36">
        <f>'[1]вспомогат'!K65</f>
        <v>88.21157154234139</v>
      </c>
      <c r="J68" s="37">
        <f>'[1]вспомогат'!L65</f>
        <v>-222035.05000000005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4286821.1</v>
      </c>
      <c r="F69" s="38">
        <f>'[1]вспомогат'!H66</f>
        <v>341378.4399999995</v>
      </c>
      <c r="G69" s="39">
        <f>'[1]вспомогат'!I66</f>
        <v>19.014219234314616</v>
      </c>
      <c r="H69" s="35">
        <f>'[1]вспомогат'!J66</f>
        <v>-1454006.5600000005</v>
      </c>
      <c r="I69" s="36">
        <f>'[1]вспомогат'!K66</f>
        <v>89.24771260662496</v>
      </c>
      <c r="J69" s="37">
        <f>'[1]вспомогат'!L66</f>
        <v>-516462.9000000004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7353905.51</v>
      </c>
      <c r="F70" s="38">
        <f>'[1]вспомогат'!H67</f>
        <v>601973.2199999997</v>
      </c>
      <c r="G70" s="39">
        <f>'[1]вспомогат'!I67</f>
        <v>12.643808081139046</v>
      </c>
      <c r="H70" s="35">
        <f>'[1]вспомогат'!J67</f>
        <v>-4159038.7800000003</v>
      </c>
      <c r="I70" s="36">
        <f>'[1]вспомогат'!K67</f>
        <v>68.29489499780365</v>
      </c>
      <c r="J70" s="37">
        <f>'[1]вспомогат'!L67</f>
        <v>-3413964.49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10916015.93</v>
      </c>
      <c r="F71" s="38">
        <f>'[1]вспомогат'!H68</f>
        <v>632164.9399999995</v>
      </c>
      <c r="G71" s="39">
        <f>'[1]вспомогат'!I68</f>
        <v>10.727736929490991</v>
      </c>
      <c r="H71" s="35">
        <f>'[1]вспомогат'!J68</f>
        <v>-5260643.0600000005</v>
      </c>
      <c r="I71" s="36">
        <f>'[1]вспомогат'!K68</f>
        <v>71.57751290406384</v>
      </c>
      <c r="J71" s="37">
        <f>'[1]вспомогат'!L68</f>
        <v>-4334606.07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2367172.79</v>
      </c>
      <c r="F72" s="38">
        <f>'[1]вспомогат'!H69</f>
        <v>256188.45999999996</v>
      </c>
      <c r="G72" s="39">
        <f>'[1]вспомогат'!I69</f>
        <v>20.96211267029415</v>
      </c>
      <c r="H72" s="35">
        <f>'[1]вспомогат'!J69</f>
        <v>-965961.54</v>
      </c>
      <c r="I72" s="36">
        <f>'[1]вспомогат'!K69</f>
        <v>77.60967804334284</v>
      </c>
      <c r="J72" s="37">
        <f>'[1]вспомогат'!L69</f>
        <v>-682927.21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1019609.34</v>
      </c>
      <c r="F73" s="38">
        <f>'[1]вспомогат'!H70</f>
        <v>66333.51000000001</v>
      </c>
      <c r="G73" s="39">
        <f>'[1]вспомогат'!I70</f>
        <v>15.0150550047535</v>
      </c>
      <c r="H73" s="35">
        <f>'[1]вспомогат'!J70</f>
        <v>-375446.49</v>
      </c>
      <c r="I73" s="36">
        <f>'[1]вспомогат'!K70</f>
        <v>99.8110049533058</v>
      </c>
      <c r="J73" s="37">
        <f>'[1]вспомогат'!L70</f>
        <v>-1930.6600000000326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682288.88</v>
      </c>
      <c r="F74" s="38">
        <f>'[1]вспомогат'!H71</f>
        <v>60018.56999999995</v>
      </c>
      <c r="G74" s="39">
        <f>'[1]вспомогат'!I71</f>
        <v>28.678049922593196</v>
      </c>
      <c r="H74" s="35">
        <f>'[1]вспомогат'!J71</f>
        <v>-149265.43000000005</v>
      </c>
      <c r="I74" s="36">
        <f>'[1]вспомогат'!K71</f>
        <v>62.07874657665117</v>
      </c>
      <c r="J74" s="37">
        <f>'[1]вспомогат'!L71</f>
        <v>-416781.12</v>
      </c>
    </row>
    <row r="75" spans="1:10" ht="15" customHeight="1">
      <c r="A75" s="51" t="s">
        <v>77</v>
      </c>
      <c r="B75" s="41">
        <f>SUM(B39:B74)</f>
        <v>915893630</v>
      </c>
      <c r="C75" s="41">
        <f>SUM(C39:C74)</f>
        <v>177674519</v>
      </c>
      <c r="D75" s="41">
        <f>SUM(D39:D74)</f>
        <v>61995208</v>
      </c>
      <c r="E75" s="41">
        <f>SUM(E39:E74)</f>
        <v>148904732.75</v>
      </c>
      <c r="F75" s="41">
        <f>SUM(F39:F74)</f>
        <v>11088548.53</v>
      </c>
      <c r="G75" s="42">
        <f>F75/D75*100</f>
        <v>17.88613811893332</v>
      </c>
      <c r="H75" s="41">
        <f>SUM(H39:H74)</f>
        <v>-50906659.47000001</v>
      </c>
      <c r="I75" s="43">
        <f>E75/C75*100</f>
        <v>83.80759018686298</v>
      </c>
      <c r="J75" s="41">
        <f>SUM(J39:J74)</f>
        <v>-28769786.250000007</v>
      </c>
    </row>
    <row r="76" spans="1:10" ht="15.75" customHeight="1">
      <c r="A76" s="54" t="s">
        <v>78</v>
      </c>
      <c r="B76" s="55">
        <f>'[1]вспомогат'!B72</f>
        <v>9410269887</v>
      </c>
      <c r="C76" s="55">
        <f>'[1]вспомогат'!C72</f>
        <v>2204969610</v>
      </c>
      <c r="D76" s="55">
        <f>'[1]вспомогат'!D72</f>
        <v>726614547</v>
      </c>
      <c r="E76" s="55">
        <f>'[1]вспомогат'!G72</f>
        <v>1883455112.6</v>
      </c>
      <c r="F76" s="55">
        <f>'[1]вспомогат'!H72</f>
        <v>307049445.2000001</v>
      </c>
      <c r="G76" s="56">
        <f>'[1]вспомогат'!I72</f>
        <v>42.257541700441635</v>
      </c>
      <c r="H76" s="55">
        <f>'[1]вспомогат'!J72</f>
        <v>-419565101.7999999</v>
      </c>
      <c r="I76" s="56">
        <f>'[1]вспомогат'!K72</f>
        <v>85.41864269049948</v>
      </c>
      <c r="J76" s="55">
        <f>'[1]вспомогат'!L72</f>
        <v>-321514497.3999999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12.03.2018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2018-03-13T05:26:17Z</dcterms:created>
  <dcterms:modified xsi:type="dcterms:W3CDTF">2018-03-13T05:26:56Z</dcterms:modified>
  <cp:category/>
  <cp:version/>
  <cp:contentType/>
  <cp:contentStatus/>
</cp:coreProperties>
</file>