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<sst xmlns="http://schemas.openxmlformats.org/spreadsheetml/2006/main" count="84" uniqueCount="79">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</sst>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06.03.2018</v>
          </cell>
        </row>
        <row r="6">
          <cell r="G6" t="str">
            <v>Фактично надійшло на 06.03.2018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363499407.33</v>
          </cell>
          <cell r="H10">
            <v>78125063.62</v>
          </cell>
          <cell r="I10">
            <v>72.45753655149336</v>
          </cell>
          <cell r="J10">
            <v>-29696796.379999995</v>
          </cell>
          <cell r="K10">
            <v>95.35138480865031</v>
          </cell>
          <cell r="L10">
            <v>-17721492.670000017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829408574.04</v>
          </cell>
          <cell r="H11">
            <v>81924317.00999999</v>
          </cell>
          <cell r="I11">
            <v>23.089955612237706</v>
          </cell>
          <cell r="J11">
            <v>-272880682.99</v>
          </cell>
          <cell r="K11">
            <v>77.11662434996862</v>
          </cell>
          <cell r="L11">
            <v>-246116425.96000004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64427737.79</v>
          </cell>
          <cell r="H12">
            <v>4390275.299999997</v>
          </cell>
          <cell r="I12">
            <v>16.847538531339033</v>
          </cell>
          <cell r="J12">
            <v>-21668577.700000003</v>
          </cell>
          <cell r="K12">
            <v>77.83150525557481</v>
          </cell>
          <cell r="L12">
            <v>-18350743.21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99608821.05</v>
          </cell>
          <cell r="H13">
            <v>14895152.86</v>
          </cell>
          <cell r="I13">
            <v>28.3623736559191</v>
          </cell>
          <cell r="J13">
            <v>-37622147.14</v>
          </cell>
          <cell r="K13">
            <v>74.49654020016928</v>
          </cell>
          <cell r="L13">
            <v>-34100503.95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87635467.05</v>
          </cell>
          <cell r="H14">
            <v>7653555.879999995</v>
          </cell>
          <cell r="I14">
            <v>18.160918491801713</v>
          </cell>
          <cell r="J14">
            <v>-34489444.120000005</v>
          </cell>
          <cell r="K14">
            <v>73.37011549441993</v>
          </cell>
          <cell r="L14">
            <v>-31807532.950000003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13230538.83</v>
          </cell>
          <cell r="H15">
            <v>860126.3000000007</v>
          </cell>
          <cell r="I15">
            <v>15.48688849277086</v>
          </cell>
          <cell r="J15">
            <v>-4693773.699999999</v>
          </cell>
          <cell r="K15">
            <v>76.32005139712498</v>
          </cell>
          <cell r="L15">
            <v>-4105061.17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5808480.99</v>
          </cell>
          <cell r="H16">
            <v>282435.0700000003</v>
          </cell>
          <cell r="I16">
            <v>11.217756727236631</v>
          </cell>
          <cell r="J16">
            <v>-2235314.9299999997</v>
          </cell>
          <cell r="K16">
            <v>79.08058717374982</v>
          </cell>
          <cell r="L16">
            <v>-1536534.0099999998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41302905.86</v>
          </cell>
          <cell r="H17">
            <v>1646990.6000000015</v>
          </cell>
          <cell r="I17">
            <v>9.586873254583937</v>
          </cell>
          <cell r="J17">
            <v>-15532652.399999999</v>
          </cell>
          <cell r="K17">
            <v>83.9061182596487</v>
          </cell>
          <cell r="L17">
            <v>-7922236.140000001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41040</v>
          </cell>
          <cell r="H18">
            <v>2640</v>
          </cell>
          <cell r="I18">
            <v>36.92307692307693</v>
          </cell>
          <cell r="J18">
            <v>-4510</v>
          </cell>
          <cell r="K18">
            <v>193.12941176470588</v>
          </cell>
          <cell r="L18">
            <v>19790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804983.98</v>
          </cell>
          <cell r="H19">
            <v>113691.62</v>
          </cell>
          <cell r="I19">
            <v>54.2486556125492</v>
          </cell>
          <cell r="J19">
            <v>-95883.38</v>
          </cell>
          <cell r="K19">
            <v>127.63645559986362</v>
          </cell>
          <cell r="L19">
            <v>174298.97999999998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19608328.43</v>
          </cell>
          <cell r="H20">
            <v>1542233.8399999999</v>
          </cell>
          <cell r="I20">
            <v>20.17433423672391</v>
          </cell>
          <cell r="J20">
            <v>-6102300.16</v>
          </cell>
          <cell r="K20">
            <v>88.36955064691935</v>
          </cell>
          <cell r="L20">
            <v>-2580681.5700000003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4413237.32</v>
          </cell>
          <cell r="H21">
            <v>110504.85000000056</v>
          </cell>
          <cell r="I21">
            <v>7.122039327399671</v>
          </cell>
          <cell r="J21">
            <v>-1441085.1499999994</v>
          </cell>
          <cell r="K21">
            <v>92.2804212093459</v>
          </cell>
          <cell r="L21">
            <v>-369182.6799999997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8518852.17</v>
          </cell>
          <cell r="H22">
            <v>337263.70999999996</v>
          </cell>
          <cell r="I22">
            <v>7.1751747980235825</v>
          </cell>
          <cell r="J22">
            <v>-4363161.29</v>
          </cell>
          <cell r="K22">
            <v>76.25102471644804</v>
          </cell>
          <cell r="L22">
            <v>-2653262.83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929990.91</v>
          </cell>
          <cell r="H23">
            <v>100142.47000000009</v>
          </cell>
          <cell r="I23">
            <v>19.467555845857483</v>
          </cell>
          <cell r="J23">
            <v>-414264.5299999999</v>
          </cell>
          <cell r="K23">
            <v>73.49109919261731</v>
          </cell>
          <cell r="L23">
            <v>-335456.08999999997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6782215.76</v>
          </cell>
          <cell r="H24">
            <v>226449.88999999966</v>
          </cell>
          <cell r="I24">
            <v>9.5740280528248</v>
          </cell>
          <cell r="J24">
            <v>-2138802.1100000003</v>
          </cell>
          <cell r="K24">
            <v>92.22150569186569</v>
          </cell>
          <cell r="L24">
            <v>-572051.2400000002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16285990.24</v>
          </cell>
          <cell r="H25">
            <v>639353.0099999998</v>
          </cell>
          <cell r="I25">
            <v>7.8544595823095795</v>
          </cell>
          <cell r="J25">
            <v>-7500646.99</v>
          </cell>
          <cell r="K25">
            <v>70.85868561105755</v>
          </cell>
          <cell r="L25">
            <v>-6697769.76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8580227.63</v>
          </cell>
          <cell r="H26">
            <v>477617.0200000005</v>
          </cell>
          <cell r="I26">
            <v>11.932084972604162</v>
          </cell>
          <cell r="J26">
            <v>-3525178.9799999995</v>
          </cell>
          <cell r="K26">
            <v>81.06081828063797</v>
          </cell>
          <cell r="L26">
            <v>-2004698.3699999992</v>
          </cell>
        </row>
        <row r="27">
          <cell r="B27">
            <v>61439988</v>
          </cell>
          <cell r="C27">
            <v>11316727</v>
          </cell>
          <cell r="D27">
            <v>3760645</v>
          </cell>
          <cell r="G27">
            <v>7905722.96</v>
          </cell>
          <cell r="H27">
            <v>282512.88999999966</v>
          </cell>
          <cell r="I27">
            <v>7.512352003446209</v>
          </cell>
          <cell r="J27">
            <v>-3478132.1100000003</v>
          </cell>
          <cell r="K27">
            <v>69.85874060583063</v>
          </cell>
          <cell r="L27">
            <v>-3411004.04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62959.71</v>
          </cell>
          <cell r="H28">
            <v>20735.559999999998</v>
          </cell>
          <cell r="I28">
            <v>154.74298507462686</v>
          </cell>
          <cell r="J28">
            <v>7335.559999999998</v>
          </cell>
          <cell r="K28">
            <v>230.62164835164833</v>
          </cell>
          <cell r="L28">
            <v>35659.71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28908202.47</v>
          </cell>
          <cell r="H29">
            <v>2425158.7699999996</v>
          </cell>
          <cell r="I29">
            <v>20.056981005835162</v>
          </cell>
          <cell r="J29">
            <v>-9666186.23</v>
          </cell>
          <cell r="K29">
            <v>78.89511174682346</v>
          </cell>
          <cell r="L29">
            <v>-7733107.530000001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6690710.36</v>
          </cell>
          <cell r="H30">
            <v>250358.0100000007</v>
          </cell>
          <cell r="I30">
            <v>7.691041383145092</v>
          </cell>
          <cell r="J30">
            <v>-3004831.9899999993</v>
          </cell>
          <cell r="K30">
            <v>92.91729266922901</v>
          </cell>
          <cell r="L30">
            <v>-510005.63999999966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4643526.47</v>
          </cell>
          <cell r="H31">
            <v>392682.7399999993</v>
          </cell>
          <cell r="I31">
            <v>18.724688253854385</v>
          </cell>
          <cell r="J31">
            <v>-1704456.2600000007</v>
          </cell>
          <cell r="K31">
            <v>73.16056190016282</v>
          </cell>
          <cell r="L31">
            <v>-1703508.5300000003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5958327.76</v>
          </cell>
          <cell r="H32">
            <v>180724.72999999952</v>
          </cell>
          <cell r="I32">
            <v>8.0532058246076</v>
          </cell>
          <cell r="J32">
            <v>-2063409.2700000005</v>
          </cell>
          <cell r="K32">
            <v>89.65320442920847</v>
          </cell>
          <cell r="L32">
            <v>-687645.2400000002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9653477.67</v>
          </cell>
          <cell r="H33">
            <v>413879.9000000004</v>
          </cell>
          <cell r="I33">
            <v>13.43173691599614</v>
          </cell>
          <cell r="J33">
            <v>-2667478.0999999996</v>
          </cell>
          <cell r="K33">
            <v>93.89378855188569</v>
          </cell>
          <cell r="L33">
            <v>-627796.3300000001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103355.26</v>
          </cell>
          <cell r="H34">
            <v>5722.549999999988</v>
          </cell>
          <cell r="I34">
            <v>33.078323699421894</v>
          </cell>
          <cell r="J34">
            <v>-11577.450000000012</v>
          </cell>
          <cell r="K34">
            <v>204.2594071146245</v>
          </cell>
          <cell r="L34">
            <v>52755.259999999995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1107909.03</v>
          </cell>
          <cell r="H35">
            <v>31919.689999999944</v>
          </cell>
          <cell r="I35">
            <v>9.797537086432165</v>
          </cell>
          <cell r="J35">
            <v>-293873.31000000006</v>
          </cell>
          <cell r="K35">
            <v>90.97529998448037</v>
          </cell>
          <cell r="L35">
            <v>-109903.96999999997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2381400.05</v>
          </cell>
          <cell r="H36">
            <v>51340.83999999985</v>
          </cell>
          <cell r="I36">
            <v>4.464219009227396</v>
          </cell>
          <cell r="J36">
            <v>-1098711.1600000001</v>
          </cell>
          <cell r="K36">
            <v>68.76970696493247</v>
          </cell>
          <cell r="L36">
            <v>-1081461.9500000002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6649808.23</v>
          </cell>
          <cell r="H37">
            <v>277465.6400000006</v>
          </cell>
          <cell r="I37">
            <v>10.330553108597075</v>
          </cell>
          <cell r="J37">
            <v>-2408408.3599999994</v>
          </cell>
          <cell r="K37">
            <v>74.69791941760452</v>
          </cell>
          <cell r="L37">
            <v>-2252458.7699999996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3148778.85</v>
          </cell>
          <cell r="H38">
            <v>250003.89000000013</v>
          </cell>
          <cell r="I38">
            <v>24.628377359977552</v>
          </cell>
          <cell r="J38">
            <v>-765101.1099999999</v>
          </cell>
          <cell r="K38">
            <v>90.70236473553176</v>
          </cell>
          <cell r="L38">
            <v>-322772.1499999999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2297689.26</v>
          </cell>
          <cell r="H39">
            <v>78880.37999999989</v>
          </cell>
          <cell r="I39">
            <v>7.9385270319230195</v>
          </cell>
          <cell r="J39">
            <v>-914759.6200000001</v>
          </cell>
          <cell r="K39">
            <v>71.63266180321736</v>
          </cell>
          <cell r="L39">
            <v>-909910.7400000002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3060340.01</v>
          </cell>
          <cell r="H40">
            <v>188757.6299999999</v>
          </cell>
          <cell r="I40">
            <v>36.80375568363501</v>
          </cell>
          <cell r="J40">
            <v>-324118.3700000001</v>
          </cell>
          <cell r="K40">
            <v>126.2944781604983</v>
          </cell>
          <cell r="L40">
            <v>637162.0099999998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6437524.31</v>
          </cell>
          <cell r="H41">
            <v>75604.32999999914</v>
          </cell>
          <cell r="I41">
            <v>7.0522743214905885</v>
          </cell>
          <cell r="J41">
            <v>-996451.6700000009</v>
          </cell>
          <cell r="K41">
            <v>112.03579823921288</v>
          </cell>
          <cell r="L41">
            <v>691571.3099999996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3873278.64</v>
          </cell>
          <cell r="H42">
            <v>239768.5700000003</v>
          </cell>
          <cell r="I42">
            <v>9.394756897411726</v>
          </cell>
          <cell r="J42">
            <v>-2312384.4299999997</v>
          </cell>
          <cell r="K42">
            <v>59.24911304813916</v>
          </cell>
          <cell r="L42">
            <v>-2663998.36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7285140.61</v>
          </cell>
          <cell r="H43">
            <v>446801.0200000005</v>
          </cell>
          <cell r="I43">
            <v>12.259899956371552</v>
          </cell>
          <cell r="J43">
            <v>-3197608.9799999995</v>
          </cell>
          <cell r="K43">
            <v>71.50276386955086</v>
          </cell>
          <cell r="L43">
            <v>-2903473.3899999997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3349627.38</v>
          </cell>
          <cell r="H44">
            <v>147382.2999999998</v>
          </cell>
          <cell r="I44">
            <v>5.7855766388514684</v>
          </cell>
          <cell r="J44">
            <v>-2400026.7</v>
          </cell>
          <cell r="K44">
            <v>58.2770513890271</v>
          </cell>
          <cell r="L44">
            <v>-2398136.62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5420099.56</v>
          </cell>
          <cell r="H45">
            <v>209857.38999999966</v>
          </cell>
          <cell r="I45">
            <v>12.691707892349541</v>
          </cell>
          <cell r="J45">
            <v>-1443642.6100000003</v>
          </cell>
          <cell r="K45">
            <v>101.14713222355942</v>
          </cell>
          <cell r="L45">
            <v>61470.55999999959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1611685.2</v>
          </cell>
          <cell r="H46">
            <v>47331.57999999984</v>
          </cell>
          <cell r="I46">
            <v>8.064057109269154</v>
          </cell>
          <cell r="J46">
            <v>-539613.4200000002</v>
          </cell>
          <cell r="K46">
            <v>79.38201931743741</v>
          </cell>
          <cell r="L46">
            <v>-418604.80000000005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1130402.96</v>
          </cell>
          <cell r="H47">
            <v>42815.19999999995</v>
          </cell>
          <cell r="I47">
            <v>7.966893307580366</v>
          </cell>
          <cell r="J47">
            <v>-494598.80000000005</v>
          </cell>
          <cell r="K47">
            <v>87.572470212733</v>
          </cell>
          <cell r="L47">
            <v>-160417.04000000004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1591801.57</v>
          </cell>
          <cell r="H48">
            <v>20055.690000000177</v>
          </cell>
          <cell r="I48">
            <v>1.9854130863474186</v>
          </cell>
          <cell r="J48">
            <v>-990096.3099999998</v>
          </cell>
          <cell r="K48">
            <v>61.652427905694104</v>
          </cell>
          <cell r="L48">
            <v>-990094.4299999999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3256817.35</v>
          </cell>
          <cell r="H49">
            <v>150939.54000000004</v>
          </cell>
          <cell r="I49">
            <v>11.081384626679395</v>
          </cell>
          <cell r="J49">
            <v>-1211160.46</v>
          </cell>
          <cell r="K49">
            <v>82.40079723510466</v>
          </cell>
          <cell r="L49">
            <v>-695592.6499999999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1618605.87</v>
          </cell>
          <cell r="H50">
            <v>44166.220000000205</v>
          </cell>
          <cell r="I50">
            <v>5.767707476330422</v>
          </cell>
          <cell r="J50">
            <v>-721583.7799999998</v>
          </cell>
          <cell r="K50">
            <v>71.56114994363023</v>
          </cell>
          <cell r="L50">
            <v>-643244.1299999999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1447199.63</v>
          </cell>
          <cell r="H51">
            <v>109113.95999999996</v>
          </cell>
          <cell r="I51">
            <v>24.440353903012646</v>
          </cell>
          <cell r="J51">
            <v>-337336.04000000004</v>
          </cell>
          <cell r="K51">
            <v>94.89024738874718</v>
          </cell>
          <cell r="L51">
            <v>-77930.37000000011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7622833.61</v>
          </cell>
          <cell r="H52">
            <v>229134.5700000003</v>
          </cell>
          <cell r="I52">
            <v>5.804769528924476</v>
          </cell>
          <cell r="J52">
            <v>-3718215.4299999997</v>
          </cell>
          <cell r="K52">
            <v>86.21115702806476</v>
          </cell>
          <cell r="L52">
            <v>-1219216.3899999997</v>
          </cell>
        </row>
        <row r="53">
          <cell r="B53">
            <v>60772900</v>
          </cell>
          <cell r="C53">
            <v>11877325</v>
          </cell>
          <cell r="D53">
            <v>4533200</v>
          </cell>
          <cell r="G53">
            <v>9708935.46</v>
          </cell>
          <cell r="H53">
            <v>622662.8600000013</v>
          </cell>
          <cell r="I53">
            <v>13.7356141357099</v>
          </cell>
          <cell r="J53">
            <v>-3910537.1399999987</v>
          </cell>
          <cell r="K53">
            <v>81.74345199781938</v>
          </cell>
          <cell r="L53">
            <v>-2168389.539999999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5114080.48</v>
          </cell>
          <cell r="H54">
            <v>309948.66000000015</v>
          </cell>
          <cell r="I54">
            <v>19.203163470772292</v>
          </cell>
          <cell r="J54">
            <v>-1304101.3399999999</v>
          </cell>
          <cell r="K54">
            <v>108.75353230762687</v>
          </cell>
          <cell r="L54">
            <v>411630.48000000045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10492132.52</v>
          </cell>
          <cell r="H55">
            <v>526654.3099999987</v>
          </cell>
          <cell r="I55">
            <v>22.083497286181945</v>
          </cell>
          <cell r="J55">
            <v>-1858177.6900000013</v>
          </cell>
          <cell r="K55">
            <v>130.29126186586103</v>
          </cell>
          <cell r="L55">
            <v>2439303.5199999996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10983248.5</v>
          </cell>
          <cell r="H56">
            <v>545300.8200000003</v>
          </cell>
          <cell r="I56">
            <v>12.632090511699673</v>
          </cell>
          <cell r="J56">
            <v>-3771489.1799999997</v>
          </cell>
          <cell r="K56">
            <v>75.48061536304681</v>
          </cell>
          <cell r="L56">
            <v>-3567836.5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1228318.74</v>
          </cell>
          <cell r="H57">
            <v>45081.72999999998</v>
          </cell>
          <cell r="I57">
            <v>5.647839170546169</v>
          </cell>
          <cell r="J57">
            <v>-753130.27</v>
          </cell>
          <cell r="K57">
            <v>62.059744792477154</v>
          </cell>
          <cell r="L57">
            <v>-750933.26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7754164.35</v>
          </cell>
          <cell r="H58">
            <v>422503.33999999985</v>
          </cell>
          <cell r="I58">
            <v>12.934732620525494</v>
          </cell>
          <cell r="J58">
            <v>-2843921.66</v>
          </cell>
          <cell r="K58">
            <v>76.38074026675955</v>
          </cell>
          <cell r="L58">
            <v>-2397824.6500000004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2045843.34</v>
          </cell>
          <cell r="H59">
            <v>138175.6100000001</v>
          </cell>
          <cell r="I59">
            <v>13.453980627521858</v>
          </cell>
          <cell r="J59">
            <v>-888848.3899999999</v>
          </cell>
          <cell r="K59">
            <v>69.91773749928231</v>
          </cell>
          <cell r="L59">
            <v>-880228.6599999999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1225876.79</v>
          </cell>
          <cell r="H60">
            <v>90388.53000000003</v>
          </cell>
          <cell r="I60">
            <v>14.982352063649932</v>
          </cell>
          <cell r="J60">
            <v>-512911.47</v>
          </cell>
          <cell r="K60">
            <v>70.53782093331033</v>
          </cell>
          <cell r="L60">
            <v>-512023.20999999996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1284176.42</v>
          </cell>
          <cell r="H61">
            <v>30115.07999999984</v>
          </cell>
          <cell r="I61">
            <v>4.528719660741653</v>
          </cell>
          <cell r="J61">
            <v>-634864.9200000002</v>
          </cell>
          <cell r="K61">
            <v>75.04765338825162</v>
          </cell>
          <cell r="L61">
            <v>-426971.5800000001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1408375.48</v>
          </cell>
          <cell r="H62">
            <v>85465.15999999992</v>
          </cell>
          <cell r="I62">
            <v>16.86701401223602</v>
          </cell>
          <cell r="J62">
            <v>-421234.8400000001</v>
          </cell>
          <cell r="K62">
            <v>91.34618497859644</v>
          </cell>
          <cell r="L62">
            <v>-133424.52000000002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1165912.87</v>
          </cell>
          <cell r="H63">
            <v>64534.87000000011</v>
          </cell>
          <cell r="I63">
            <v>23.93105276819821</v>
          </cell>
          <cell r="J63">
            <v>-205135.1299999999</v>
          </cell>
          <cell r="K63">
            <v>108.3237980827299</v>
          </cell>
          <cell r="L63">
            <v>89590.87000000011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2580563.51</v>
          </cell>
          <cell r="H64">
            <v>152338.0799999996</v>
          </cell>
          <cell r="I64">
            <v>22.640719328230603</v>
          </cell>
          <cell r="J64">
            <v>-520511.9200000004</v>
          </cell>
          <cell r="K64">
            <v>131.64662690922447</v>
          </cell>
          <cell r="L64">
            <v>620343.5099999998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1639202.75</v>
          </cell>
          <cell r="H65">
            <v>22848.689999999944</v>
          </cell>
          <cell r="I65">
            <v>4.2987451083684425</v>
          </cell>
          <cell r="J65">
            <v>-508671.31000000006</v>
          </cell>
          <cell r="K65">
            <v>87.02961242367932</v>
          </cell>
          <cell r="L65">
            <v>-244297.25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4196861.35</v>
          </cell>
          <cell r="H66">
            <v>251418.68999999948</v>
          </cell>
          <cell r="I66">
            <v>14.003608696741896</v>
          </cell>
          <cell r="J66">
            <v>-1543966.3100000005</v>
          </cell>
          <cell r="K66">
            <v>87.3748325104241</v>
          </cell>
          <cell r="L66">
            <v>-606422.6500000004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7097640.16</v>
          </cell>
          <cell r="H67">
            <v>345707.8700000001</v>
          </cell>
          <cell r="I67">
            <v>7.261226604763864</v>
          </cell>
          <cell r="J67">
            <v>-4415304.13</v>
          </cell>
          <cell r="K67">
            <v>65.91498745805809</v>
          </cell>
          <cell r="L67">
            <v>-3670229.84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10663864.38</v>
          </cell>
          <cell r="H68">
            <v>380013.3900000006</v>
          </cell>
          <cell r="I68">
            <v>6.448765851526142</v>
          </cell>
          <cell r="J68">
            <v>-5512794.609999999</v>
          </cell>
          <cell r="K68">
            <v>69.92412755361717</v>
          </cell>
          <cell r="L68">
            <v>-4586757.619999999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2309459.63</v>
          </cell>
          <cell r="H69">
            <v>198475.2999999998</v>
          </cell>
          <cell r="I69">
            <v>16.23984780918871</v>
          </cell>
          <cell r="J69">
            <v>-1023674.7000000002</v>
          </cell>
          <cell r="K69">
            <v>75.71750532769417</v>
          </cell>
          <cell r="L69">
            <v>-740640.3700000001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988096.34</v>
          </cell>
          <cell r="H70">
            <v>34820.51000000001</v>
          </cell>
          <cell r="I70">
            <v>7.881866539906743</v>
          </cell>
          <cell r="J70">
            <v>-406959.49</v>
          </cell>
          <cell r="K70">
            <v>96.72615267145682</v>
          </cell>
          <cell r="L70">
            <v>-33443.66000000003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672392.65</v>
          </cell>
          <cell r="H71">
            <v>50122.33999999997</v>
          </cell>
          <cell r="I71">
            <v>23.949437128495234</v>
          </cell>
          <cell r="J71">
            <v>-159161.66000000003</v>
          </cell>
          <cell r="K71">
            <v>61.1783280409801</v>
          </cell>
          <cell r="L71">
            <v>-426677.35</v>
          </cell>
        </row>
        <row r="72">
          <cell r="B72">
            <v>9410269887</v>
          </cell>
          <cell r="C72">
            <v>2204969610</v>
          </cell>
          <cell r="D72">
            <v>726614547</v>
          </cell>
          <cell r="G72">
            <v>1780663169.8799996</v>
          </cell>
          <cell r="H72">
            <v>204257502.48000005</v>
          </cell>
          <cell r="I72">
            <v>28.11084684766159</v>
          </cell>
          <cell r="J72">
            <v>-522357044.52000016</v>
          </cell>
          <cell r="K72">
            <v>80.75681232994407</v>
          </cell>
          <cell r="L72">
            <v>-424306440.11999995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8" sqref="D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363499407.33</v>
      </c>
      <c r="F10" s="33">
        <f>'[1]вспомогат'!H10</f>
        <v>78125063.62</v>
      </c>
      <c r="G10" s="34">
        <f>'[1]вспомогат'!I10</f>
        <v>72.45753655149336</v>
      </c>
      <c r="H10" s="35">
        <f>'[1]вспомогат'!J10</f>
        <v>-29696796.379999995</v>
      </c>
      <c r="I10" s="36">
        <f>'[1]вспомогат'!K10</f>
        <v>95.35138480865031</v>
      </c>
      <c r="J10" s="37">
        <f>'[1]вспомогат'!L10</f>
        <v>-17721492.670000017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829408574.04</v>
      </c>
      <c r="F12" s="38">
        <f>'[1]вспомогат'!H11</f>
        <v>81924317.00999999</v>
      </c>
      <c r="G12" s="39">
        <f>'[1]вспомогат'!I11</f>
        <v>23.089955612237706</v>
      </c>
      <c r="H12" s="35">
        <f>'[1]вспомогат'!J11</f>
        <v>-272880682.99</v>
      </c>
      <c r="I12" s="36">
        <f>'[1]вспомогат'!K11</f>
        <v>77.11662434996862</v>
      </c>
      <c r="J12" s="37">
        <f>'[1]вспомогат'!L11</f>
        <v>-246116425.96000004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64427737.79</v>
      </c>
      <c r="F13" s="38">
        <f>'[1]вспомогат'!H12</f>
        <v>4390275.299999997</v>
      </c>
      <c r="G13" s="39">
        <f>'[1]вспомогат'!I12</f>
        <v>16.847538531339033</v>
      </c>
      <c r="H13" s="35">
        <f>'[1]вспомогат'!J12</f>
        <v>-21668577.700000003</v>
      </c>
      <c r="I13" s="36">
        <f>'[1]вспомогат'!K12</f>
        <v>77.83150525557481</v>
      </c>
      <c r="J13" s="37">
        <f>'[1]вспомогат'!L12</f>
        <v>-18350743.21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99608821.05</v>
      </c>
      <c r="F14" s="38">
        <f>'[1]вспомогат'!H13</f>
        <v>14895152.86</v>
      </c>
      <c r="G14" s="39">
        <f>'[1]вспомогат'!I13</f>
        <v>28.3623736559191</v>
      </c>
      <c r="H14" s="35">
        <f>'[1]вспомогат'!J13</f>
        <v>-37622147.14</v>
      </c>
      <c r="I14" s="36">
        <f>'[1]вспомогат'!K13</f>
        <v>74.49654020016928</v>
      </c>
      <c r="J14" s="37">
        <f>'[1]вспомогат'!L13</f>
        <v>-34100503.95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87635467.05</v>
      </c>
      <c r="F15" s="38">
        <f>'[1]вспомогат'!H14</f>
        <v>7653555.879999995</v>
      </c>
      <c r="G15" s="39">
        <f>'[1]вспомогат'!I14</f>
        <v>18.160918491801713</v>
      </c>
      <c r="H15" s="35">
        <f>'[1]вспомогат'!J14</f>
        <v>-34489444.120000005</v>
      </c>
      <c r="I15" s="36">
        <f>'[1]вспомогат'!K14</f>
        <v>73.37011549441993</v>
      </c>
      <c r="J15" s="37">
        <f>'[1]вспомогат'!L14</f>
        <v>-31807532.950000003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13230538.83</v>
      </c>
      <c r="F16" s="38">
        <f>'[1]вспомогат'!H15</f>
        <v>860126.3000000007</v>
      </c>
      <c r="G16" s="39">
        <f>'[1]вспомогат'!I15</f>
        <v>15.48688849277086</v>
      </c>
      <c r="H16" s="35">
        <f>'[1]вспомогат'!J15</f>
        <v>-4693773.699999999</v>
      </c>
      <c r="I16" s="36">
        <f>'[1]вспомогат'!K15</f>
        <v>76.32005139712498</v>
      </c>
      <c r="J16" s="37">
        <f>'[1]вспомогат'!L15</f>
        <v>-4105061.17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1094311138.7599998</v>
      </c>
      <c r="F17" s="41">
        <f>SUM(F12:F16)</f>
        <v>109723427.34999998</v>
      </c>
      <c r="G17" s="42">
        <f>F17/D17*100</f>
        <v>22.807822278685403</v>
      </c>
      <c r="H17" s="41">
        <f>SUM(H12:H16)</f>
        <v>-371354625.65</v>
      </c>
      <c r="I17" s="43">
        <f>E17/C17*100</f>
        <v>76.58998606546768</v>
      </c>
      <c r="J17" s="41">
        <f>SUM(J12:J16)</f>
        <v>-334480267.24000007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5808480.99</v>
      </c>
      <c r="F18" s="45">
        <f>'[1]вспомогат'!H16</f>
        <v>282435.0700000003</v>
      </c>
      <c r="G18" s="46">
        <f>'[1]вспомогат'!I16</f>
        <v>11.217756727236631</v>
      </c>
      <c r="H18" s="47">
        <f>'[1]вспомогат'!J16</f>
        <v>-2235314.9299999997</v>
      </c>
      <c r="I18" s="48">
        <f>'[1]вспомогат'!K16</f>
        <v>79.08058717374982</v>
      </c>
      <c r="J18" s="49">
        <f>'[1]вспомогат'!L16</f>
        <v>-1536534.0099999998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41302905.86</v>
      </c>
      <c r="F19" s="38">
        <f>'[1]вспомогат'!H17</f>
        <v>1646990.6000000015</v>
      </c>
      <c r="G19" s="39">
        <f>'[1]вспомогат'!I17</f>
        <v>9.586873254583937</v>
      </c>
      <c r="H19" s="35">
        <f>'[1]вспомогат'!J17</f>
        <v>-15532652.399999999</v>
      </c>
      <c r="I19" s="36">
        <f>'[1]вспомогат'!K17</f>
        <v>83.9061182596487</v>
      </c>
      <c r="J19" s="37">
        <f>'[1]вспомогат'!L17</f>
        <v>-7922236.140000001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41040</v>
      </c>
      <c r="F20" s="38">
        <f>'[1]вспомогат'!H18</f>
        <v>2640</v>
      </c>
      <c r="G20" s="39">
        <f>'[1]вспомогат'!I18</f>
        <v>36.92307692307693</v>
      </c>
      <c r="H20" s="35">
        <f>'[1]вспомогат'!J18</f>
        <v>-4510</v>
      </c>
      <c r="I20" s="36">
        <f>'[1]вспомогат'!K18</f>
        <v>193.12941176470588</v>
      </c>
      <c r="J20" s="37">
        <f>'[1]вспомогат'!L18</f>
        <v>19790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804983.98</v>
      </c>
      <c r="F21" s="38">
        <f>'[1]вспомогат'!H19</f>
        <v>113691.62</v>
      </c>
      <c r="G21" s="39">
        <f>'[1]вспомогат'!I19</f>
        <v>54.2486556125492</v>
      </c>
      <c r="H21" s="35">
        <f>'[1]вспомогат'!J19</f>
        <v>-95883.38</v>
      </c>
      <c r="I21" s="36">
        <f>'[1]вспомогат'!K19</f>
        <v>127.63645559986362</v>
      </c>
      <c r="J21" s="37">
        <f>'[1]вспомогат'!L19</f>
        <v>174298.97999999998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19608328.43</v>
      </c>
      <c r="F22" s="38">
        <f>'[1]вспомогат'!H20</f>
        <v>1542233.8399999999</v>
      </c>
      <c r="G22" s="39">
        <f>'[1]вспомогат'!I20</f>
        <v>20.17433423672391</v>
      </c>
      <c r="H22" s="35">
        <f>'[1]вспомогат'!J20</f>
        <v>-6102300.16</v>
      </c>
      <c r="I22" s="36">
        <f>'[1]вспомогат'!K20</f>
        <v>88.36955064691935</v>
      </c>
      <c r="J22" s="37">
        <f>'[1]вспомогат'!L20</f>
        <v>-2580681.5700000003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4413237.32</v>
      </c>
      <c r="F23" s="38">
        <f>'[1]вспомогат'!H21</f>
        <v>110504.85000000056</v>
      </c>
      <c r="G23" s="39">
        <f>'[1]вспомогат'!I21</f>
        <v>7.122039327399671</v>
      </c>
      <c r="H23" s="35">
        <f>'[1]вспомогат'!J21</f>
        <v>-1441085.1499999994</v>
      </c>
      <c r="I23" s="36">
        <f>'[1]вспомогат'!K21</f>
        <v>92.2804212093459</v>
      </c>
      <c r="J23" s="37">
        <f>'[1]вспомогат'!L21</f>
        <v>-369182.6799999997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8518852.17</v>
      </c>
      <c r="F24" s="38">
        <f>'[1]вспомогат'!H22</f>
        <v>337263.70999999996</v>
      </c>
      <c r="G24" s="39">
        <f>'[1]вспомогат'!I22</f>
        <v>7.1751747980235825</v>
      </c>
      <c r="H24" s="35">
        <f>'[1]вспомогат'!J22</f>
        <v>-4363161.29</v>
      </c>
      <c r="I24" s="36">
        <f>'[1]вспомогат'!K22</f>
        <v>76.25102471644804</v>
      </c>
      <c r="J24" s="37">
        <f>'[1]вспомогат'!L22</f>
        <v>-2653262.83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929990.91</v>
      </c>
      <c r="F25" s="38">
        <f>'[1]вспомогат'!H23</f>
        <v>100142.47000000009</v>
      </c>
      <c r="G25" s="39">
        <f>'[1]вспомогат'!I23</f>
        <v>19.467555845857483</v>
      </c>
      <c r="H25" s="35">
        <f>'[1]вспомогат'!J23</f>
        <v>-414264.5299999999</v>
      </c>
      <c r="I25" s="36">
        <f>'[1]вспомогат'!K23</f>
        <v>73.49109919261731</v>
      </c>
      <c r="J25" s="37">
        <f>'[1]вспомогат'!L23</f>
        <v>-335456.08999999997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6782215.76</v>
      </c>
      <c r="F26" s="38">
        <f>'[1]вспомогат'!H24</f>
        <v>226449.88999999966</v>
      </c>
      <c r="G26" s="39">
        <f>'[1]вспомогат'!I24</f>
        <v>9.5740280528248</v>
      </c>
      <c r="H26" s="35">
        <f>'[1]вспомогат'!J24</f>
        <v>-2138802.1100000003</v>
      </c>
      <c r="I26" s="36">
        <f>'[1]вспомогат'!K24</f>
        <v>92.22150569186569</v>
      </c>
      <c r="J26" s="37">
        <f>'[1]вспомогат'!L24</f>
        <v>-572051.2400000002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16285990.24</v>
      </c>
      <c r="F27" s="38">
        <f>'[1]вспомогат'!H25</f>
        <v>639353.0099999998</v>
      </c>
      <c r="G27" s="39">
        <f>'[1]вспомогат'!I25</f>
        <v>7.8544595823095795</v>
      </c>
      <c r="H27" s="35">
        <f>'[1]вспомогат'!J25</f>
        <v>-7500646.99</v>
      </c>
      <c r="I27" s="36">
        <f>'[1]вспомогат'!K25</f>
        <v>70.85868561105755</v>
      </c>
      <c r="J27" s="37">
        <f>'[1]вспомогат'!L25</f>
        <v>-6697769.76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8580227.63</v>
      </c>
      <c r="F28" s="38">
        <f>'[1]вспомогат'!H26</f>
        <v>477617.0200000005</v>
      </c>
      <c r="G28" s="39">
        <f>'[1]вспомогат'!I26</f>
        <v>11.932084972604162</v>
      </c>
      <c r="H28" s="35">
        <f>'[1]вспомогат'!J26</f>
        <v>-3525178.9799999995</v>
      </c>
      <c r="I28" s="36">
        <f>'[1]вспомогат'!K26</f>
        <v>81.06081828063797</v>
      </c>
      <c r="J28" s="37">
        <f>'[1]вспомогат'!L26</f>
        <v>-2004698.3699999992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11316727</v>
      </c>
      <c r="D29" s="38">
        <f>'[1]вспомогат'!D27</f>
        <v>3760645</v>
      </c>
      <c r="E29" s="33">
        <f>'[1]вспомогат'!G27</f>
        <v>7905722.96</v>
      </c>
      <c r="F29" s="38">
        <f>'[1]вспомогат'!H27</f>
        <v>282512.88999999966</v>
      </c>
      <c r="G29" s="39">
        <f>'[1]вспомогат'!I27</f>
        <v>7.512352003446209</v>
      </c>
      <c r="H29" s="35">
        <f>'[1]вспомогат'!J27</f>
        <v>-3478132.1100000003</v>
      </c>
      <c r="I29" s="36">
        <f>'[1]вспомогат'!K27</f>
        <v>69.85874060583063</v>
      </c>
      <c r="J29" s="37">
        <f>'[1]вспомогат'!L27</f>
        <v>-3411004.04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62959.71</v>
      </c>
      <c r="F30" s="38">
        <f>'[1]вспомогат'!H28</f>
        <v>20735.559999999998</v>
      </c>
      <c r="G30" s="39">
        <f>'[1]вспомогат'!I28</f>
        <v>154.74298507462686</v>
      </c>
      <c r="H30" s="35">
        <f>'[1]вспомогат'!J28</f>
        <v>7335.559999999998</v>
      </c>
      <c r="I30" s="36">
        <f>'[1]вспомогат'!K28</f>
        <v>230.62164835164833</v>
      </c>
      <c r="J30" s="37">
        <f>'[1]вспомогат'!L28</f>
        <v>35659.71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28908202.47</v>
      </c>
      <c r="F31" s="38">
        <f>'[1]вспомогат'!H29</f>
        <v>2425158.7699999996</v>
      </c>
      <c r="G31" s="39">
        <f>'[1]вспомогат'!I29</f>
        <v>20.056981005835162</v>
      </c>
      <c r="H31" s="35">
        <f>'[1]вспомогат'!J29</f>
        <v>-9666186.23</v>
      </c>
      <c r="I31" s="36">
        <f>'[1]вспомогат'!K29</f>
        <v>78.89511174682346</v>
      </c>
      <c r="J31" s="37">
        <f>'[1]вспомогат'!L29</f>
        <v>-7733107.530000001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6690710.36</v>
      </c>
      <c r="F32" s="38">
        <f>'[1]вспомогат'!H30</f>
        <v>250358.0100000007</v>
      </c>
      <c r="G32" s="39">
        <f>'[1]вспомогат'!I30</f>
        <v>7.691041383145092</v>
      </c>
      <c r="H32" s="35">
        <f>'[1]вспомогат'!J30</f>
        <v>-3004831.9899999993</v>
      </c>
      <c r="I32" s="36">
        <f>'[1]вспомогат'!K30</f>
        <v>92.91729266922901</v>
      </c>
      <c r="J32" s="37">
        <f>'[1]вспомогат'!L30</f>
        <v>-510005.63999999966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4643526.47</v>
      </c>
      <c r="F33" s="38">
        <f>'[1]вспомогат'!H31</f>
        <v>392682.7399999993</v>
      </c>
      <c r="G33" s="39">
        <f>'[1]вспомогат'!I31</f>
        <v>18.724688253854385</v>
      </c>
      <c r="H33" s="35">
        <f>'[1]вспомогат'!J31</f>
        <v>-1704456.2600000007</v>
      </c>
      <c r="I33" s="36">
        <f>'[1]вспомогат'!K31</f>
        <v>73.16056190016282</v>
      </c>
      <c r="J33" s="37">
        <f>'[1]вспомогат'!L31</f>
        <v>-1703508.5300000003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5958327.76</v>
      </c>
      <c r="F34" s="38">
        <f>'[1]вспомогат'!H32</f>
        <v>180724.72999999952</v>
      </c>
      <c r="G34" s="39">
        <f>'[1]вспомогат'!I32</f>
        <v>8.0532058246076</v>
      </c>
      <c r="H34" s="35">
        <f>'[1]вспомогат'!J32</f>
        <v>-2063409.2700000005</v>
      </c>
      <c r="I34" s="36">
        <f>'[1]вспомогат'!K32</f>
        <v>89.65320442920847</v>
      </c>
      <c r="J34" s="37">
        <f>'[1]вспомогат'!L32</f>
        <v>-687645.2400000002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9653477.67</v>
      </c>
      <c r="F35" s="38">
        <f>'[1]вспомогат'!H33</f>
        <v>413879.9000000004</v>
      </c>
      <c r="G35" s="39">
        <f>'[1]вспомогат'!I33</f>
        <v>13.43173691599614</v>
      </c>
      <c r="H35" s="35">
        <f>'[1]вспомогат'!J33</f>
        <v>-2667478.0999999996</v>
      </c>
      <c r="I35" s="36">
        <f>'[1]вспомогат'!K33</f>
        <v>93.89378855188569</v>
      </c>
      <c r="J35" s="37">
        <f>'[1]вспомогат'!L33</f>
        <v>-627796.3300000001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103355.26</v>
      </c>
      <c r="F36" s="38">
        <f>'[1]вспомогат'!H34</f>
        <v>5722.549999999988</v>
      </c>
      <c r="G36" s="39">
        <f>'[1]вспомогат'!I34</f>
        <v>33.078323699421894</v>
      </c>
      <c r="H36" s="35">
        <f>'[1]вспомогат'!J34</f>
        <v>-11577.450000000012</v>
      </c>
      <c r="I36" s="36">
        <f>'[1]вспомогат'!K34</f>
        <v>204.2594071146245</v>
      </c>
      <c r="J36" s="37">
        <f>'[1]вспомогат'!L34</f>
        <v>52755.259999999995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1107909.03</v>
      </c>
      <c r="F37" s="38">
        <f>'[1]вспомогат'!H35</f>
        <v>31919.689999999944</v>
      </c>
      <c r="G37" s="39">
        <f>'[1]вспомогат'!I35</f>
        <v>9.797537086432165</v>
      </c>
      <c r="H37" s="35">
        <f>'[1]вспомогат'!J35</f>
        <v>-293873.31000000006</v>
      </c>
      <c r="I37" s="36">
        <f>'[1]вспомогат'!K35</f>
        <v>90.97529998448037</v>
      </c>
      <c r="J37" s="37">
        <f>'[1]вспомогат'!L35</f>
        <v>-109903.96999999997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217282785</v>
      </c>
      <c r="D38" s="41">
        <f>SUM(D18:D37)</f>
        <v>75719426</v>
      </c>
      <c r="E38" s="41">
        <f>SUM(E18:E37)</f>
        <v>178110444.97999993</v>
      </c>
      <c r="F38" s="41">
        <f>SUM(F18:F37)</f>
        <v>9483016.920000002</v>
      </c>
      <c r="G38" s="42">
        <f>F38/D38*100</f>
        <v>12.523889074383634</v>
      </c>
      <c r="H38" s="41">
        <f>SUM(H18:H37)</f>
        <v>-66236409.08</v>
      </c>
      <c r="I38" s="43">
        <f>E38/C38*100</f>
        <v>81.97172407376863</v>
      </c>
      <c r="J38" s="41">
        <f>SUM(J18:J37)</f>
        <v>-39172340.02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2381400.05</v>
      </c>
      <c r="F39" s="38">
        <f>'[1]вспомогат'!H36</f>
        <v>51340.83999999985</v>
      </c>
      <c r="G39" s="39">
        <f>'[1]вспомогат'!I36</f>
        <v>4.464219009227396</v>
      </c>
      <c r="H39" s="35">
        <f>'[1]вспомогат'!J36</f>
        <v>-1098711.1600000001</v>
      </c>
      <c r="I39" s="36">
        <f>'[1]вспомогат'!K36</f>
        <v>68.76970696493247</v>
      </c>
      <c r="J39" s="37">
        <f>'[1]вспомогат'!L36</f>
        <v>-1081461.9500000002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6649808.23</v>
      </c>
      <c r="F40" s="38">
        <f>'[1]вспомогат'!H37</f>
        <v>277465.6400000006</v>
      </c>
      <c r="G40" s="39">
        <f>'[1]вспомогат'!I37</f>
        <v>10.330553108597075</v>
      </c>
      <c r="H40" s="35">
        <f>'[1]вспомогат'!J37</f>
        <v>-2408408.3599999994</v>
      </c>
      <c r="I40" s="36">
        <f>'[1]вспомогат'!K37</f>
        <v>74.69791941760452</v>
      </c>
      <c r="J40" s="37">
        <f>'[1]вспомогат'!L37</f>
        <v>-2252458.7699999996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3148778.85</v>
      </c>
      <c r="F41" s="38">
        <f>'[1]вспомогат'!H38</f>
        <v>250003.89000000013</v>
      </c>
      <c r="G41" s="39">
        <f>'[1]вспомогат'!I38</f>
        <v>24.628377359977552</v>
      </c>
      <c r="H41" s="35">
        <f>'[1]вспомогат'!J38</f>
        <v>-765101.1099999999</v>
      </c>
      <c r="I41" s="36">
        <f>'[1]вспомогат'!K38</f>
        <v>90.70236473553176</v>
      </c>
      <c r="J41" s="37">
        <f>'[1]вспомогат'!L38</f>
        <v>-322772.1499999999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2297689.26</v>
      </c>
      <c r="F42" s="38">
        <f>'[1]вспомогат'!H39</f>
        <v>78880.37999999989</v>
      </c>
      <c r="G42" s="39">
        <f>'[1]вспомогат'!I39</f>
        <v>7.9385270319230195</v>
      </c>
      <c r="H42" s="35">
        <f>'[1]вспомогат'!J39</f>
        <v>-914759.6200000001</v>
      </c>
      <c r="I42" s="36">
        <f>'[1]вспомогат'!K39</f>
        <v>71.63266180321736</v>
      </c>
      <c r="J42" s="37">
        <f>'[1]вспомогат'!L39</f>
        <v>-909910.7400000002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3060340.01</v>
      </c>
      <c r="F43" s="38">
        <f>'[1]вспомогат'!H40</f>
        <v>188757.6299999999</v>
      </c>
      <c r="G43" s="39">
        <f>'[1]вспомогат'!I40</f>
        <v>36.80375568363501</v>
      </c>
      <c r="H43" s="35">
        <f>'[1]вспомогат'!J40</f>
        <v>-324118.3700000001</v>
      </c>
      <c r="I43" s="36">
        <f>'[1]вспомогат'!K40</f>
        <v>126.2944781604983</v>
      </c>
      <c r="J43" s="37">
        <f>'[1]вспомогат'!L40</f>
        <v>637162.0099999998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6437524.31</v>
      </c>
      <c r="F44" s="38">
        <f>'[1]вспомогат'!H41</f>
        <v>75604.32999999914</v>
      </c>
      <c r="G44" s="39">
        <f>'[1]вспомогат'!I41</f>
        <v>7.0522743214905885</v>
      </c>
      <c r="H44" s="35">
        <f>'[1]вспомогат'!J41</f>
        <v>-996451.6700000009</v>
      </c>
      <c r="I44" s="36">
        <f>'[1]вспомогат'!K41</f>
        <v>112.03579823921288</v>
      </c>
      <c r="J44" s="37">
        <f>'[1]вспомогат'!L41</f>
        <v>691571.3099999996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3873278.64</v>
      </c>
      <c r="F45" s="38">
        <f>'[1]вспомогат'!H42</f>
        <v>239768.5700000003</v>
      </c>
      <c r="G45" s="39">
        <f>'[1]вспомогат'!I42</f>
        <v>9.394756897411726</v>
      </c>
      <c r="H45" s="35">
        <f>'[1]вспомогат'!J42</f>
        <v>-2312384.4299999997</v>
      </c>
      <c r="I45" s="36">
        <f>'[1]вспомогат'!K42</f>
        <v>59.24911304813916</v>
      </c>
      <c r="J45" s="37">
        <f>'[1]вспомогат'!L42</f>
        <v>-2663998.36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7285140.61</v>
      </c>
      <c r="F46" s="38">
        <f>'[1]вспомогат'!H43</f>
        <v>446801.0200000005</v>
      </c>
      <c r="G46" s="39">
        <f>'[1]вспомогат'!I43</f>
        <v>12.259899956371552</v>
      </c>
      <c r="H46" s="35">
        <f>'[1]вспомогат'!J43</f>
        <v>-3197608.9799999995</v>
      </c>
      <c r="I46" s="36">
        <f>'[1]вспомогат'!K43</f>
        <v>71.50276386955086</v>
      </c>
      <c r="J46" s="37">
        <f>'[1]вспомогат'!L43</f>
        <v>-2903473.3899999997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3349627.38</v>
      </c>
      <c r="F47" s="38">
        <f>'[1]вспомогат'!H44</f>
        <v>147382.2999999998</v>
      </c>
      <c r="G47" s="39">
        <f>'[1]вспомогат'!I44</f>
        <v>5.7855766388514684</v>
      </c>
      <c r="H47" s="35">
        <f>'[1]вспомогат'!J44</f>
        <v>-2400026.7</v>
      </c>
      <c r="I47" s="36">
        <f>'[1]вспомогат'!K44</f>
        <v>58.2770513890271</v>
      </c>
      <c r="J47" s="37">
        <f>'[1]вспомогат'!L44</f>
        <v>-2398136.62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5420099.56</v>
      </c>
      <c r="F48" s="38">
        <f>'[1]вспомогат'!H45</f>
        <v>209857.38999999966</v>
      </c>
      <c r="G48" s="39">
        <f>'[1]вспомогат'!I45</f>
        <v>12.691707892349541</v>
      </c>
      <c r="H48" s="35">
        <f>'[1]вспомогат'!J45</f>
        <v>-1443642.6100000003</v>
      </c>
      <c r="I48" s="36">
        <f>'[1]вспомогат'!K45</f>
        <v>101.14713222355942</v>
      </c>
      <c r="J48" s="37">
        <f>'[1]вспомогат'!L45</f>
        <v>61470.55999999959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1611685.2</v>
      </c>
      <c r="F49" s="38">
        <f>'[1]вспомогат'!H46</f>
        <v>47331.57999999984</v>
      </c>
      <c r="G49" s="39">
        <f>'[1]вспомогат'!I46</f>
        <v>8.064057109269154</v>
      </c>
      <c r="H49" s="35">
        <f>'[1]вспомогат'!J46</f>
        <v>-539613.4200000002</v>
      </c>
      <c r="I49" s="36">
        <f>'[1]вспомогат'!K46</f>
        <v>79.38201931743741</v>
      </c>
      <c r="J49" s="37">
        <f>'[1]вспомогат'!L46</f>
        <v>-418604.80000000005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1130402.96</v>
      </c>
      <c r="F50" s="38">
        <f>'[1]вспомогат'!H47</f>
        <v>42815.19999999995</v>
      </c>
      <c r="G50" s="39">
        <f>'[1]вспомогат'!I47</f>
        <v>7.966893307580366</v>
      </c>
      <c r="H50" s="35">
        <f>'[1]вспомогат'!J47</f>
        <v>-494598.80000000005</v>
      </c>
      <c r="I50" s="36">
        <f>'[1]вспомогат'!K47</f>
        <v>87.572470212733</v>
      </c>
      <c r="J50" s="37">
        <f>'[1]вспомогат'!L47</f>
        <v>-160417.04000000004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1591801.57</v>
      </c>
      <c r="F51" s="38">
        <f>'[1]вспомогат'!H48</f>
        <v>20055.690000000177</v>
      </c>
      <c r="G51" s="39">
        <f>'[1]вспомогат'!I48</f>
        <v>1.9854130863474186</v>
      </c>
      <c r="H51" s="35">
        <f>'[1]вспомогат'!J48</f>
        <v>-990096.3099999998</v>
      </c>
      <c r="I51" s="36">
        <f>'[1]вспомогат'!K48</f>
        <v>61.652427905694104</v>
      </c>
      <c r="J51" s="37">
        <f>'[1]вспомогат'!L48</f>
        <v>-990094.4299999999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3256817.35</v>
      </c>
      <c r="F52" s="38">
        <f>'[1]вспомогат'!H49</f>
        <v>150939.54000000004</v>
      </c>
      <c r="G52" s="39">
        <f>'[1]вспомогат'!I49</f>
        <v>11.081384626679395</v>
      </c>
      <c r="H52" s="35">
        <f>'[1]вспомогат'!J49</f>
        <v>-1211160.46</v>
      </c>
      <c r="I52" s="36">
        <f>'[1]вспомогат'!K49</f>
        <v>82.40079723510466</v>
      </c>
      <c r="J52" s="37">
        <f>'[1]вспомогат'!L49</f>
        <v>-695592.6499999999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1618605.87</v>
      </c>
      <c r="F53" s="38">
        <f>'[1]вспомогат'!H50</f>
        <v>44166.220000000205</v>
      </c>
      <c r="G53" s="39">
        <f>'[1]вспомогат'!I50</f>
        <v>5.767707476330422</v>
      </c>
      <c r="H53" s="35">
        <f>'[1]вспомогат'!J50</f>
        <v>-721583.7799999998</v>
      </c>
      <c r="I53" s="36">
        <f>'[1]вспомогат'!K50</f>
        <v>71.56114994363023</v>
      </c>
      <c r="J53" s="37">
        <f>'[1]вспомогат'!L50</f>
        <v>-643244.1299999999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1447199.63</v>
      </c>
      <c r="F54" s="38">
        <f>'[1]вспомогат'!H51</f>
        <v>109113.95999999996</v>
      </c>
      <c r="G54" s="39">
        <f>'[1]вспомогат'!I51</f>
        <v>24.440353903012646</v>
      </c>
      <c r="H54" s="35">
        <f>'[1]вспомогат'!J51</f>
        <v>-337336.04000000004</v>
      </c>
      <c r="I54" s="36">
        <f>'[1]вспомогат'!K51</f>
        <v>94.89024738874718</v>
      </c>
      <c r="J54" s="37">
        <f>'[1]вспомогат'!L51</f>
        <v>-77930.37000000011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7622833.61</v>
      </c>
      <c r="F55" s="38">
        <f>'[1]вспомогат'!H52</f>
        <v>229134.5700000003</v>
      </c>
      <c r="G55" s="39">
        <f>'[1]вспомогат'!I52</f>
        <v>5.804769528924476</v>
      </c>
      <c r="H55" s="35">
        <f>'[1]вспомогат'!J52</f>
        <v>-3718215.4299999997</v>
      </c>
      <c r="I55" s="36">
        <f>'[1]вспомогат'!K52</f>
        <v>86.21115702806476</v>
      </c>
      <c r="J55" s="37">
        <f>'[1]вспомогат'!L52</f>
        <v>-1219216.3899999997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11877325</v>
      </c>
      <c r="D56" s="38">
        <f>'[1]вспомогат'!D53</f>
        <v>4533200</v>
      </c>
      <c r="E56" s="33">
        <f>'[1]вспомогат'!G53</f>
        <v>9708935.46</v>
      </c>
      <c r="F56" s="38">
        <f>'[1]вспомогат'!H53</f>
        <v>622662.8600000013</v>
      </c>
      <c r="G56" s="39">
        <f>'[1]вспомогат'!I53</f>
        <v>13.7356141357099</v>
      </c>
      <c r="H56" s="35">
        <f>'[1]вспомогат'!J53</f>
        <v>-3910537.1399999987</v>
      </c>
      <c r="I56" s="36">
        <f>'[1]вспомогат'!K53</f>
        <v>81.74345199781938</v>
      </c>
      <c r="J56" s="37">
        <f>'[1]вспомогат'!L53</f>
        <v>-2168389.539999999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5114080.48</v>
      </c>
      <c r="F57" s="38">
        <f>'[1]вспомогат'!H54</f>
        <v>309948.66000000015</v>
      </c>
      <c r="G57" s="39">
        <f>'[1]вспомогат'!I54</f>
        <v>19.203163470772292</v>
      </c>
      <c r="H57" s="35">
        <f>'[1]вспомогат'!J54</f>
        <v>-1304101.3399999999</v>
      </c>
      <c r="I57" s="36">
        <f>'[1]вспомогат'!K54</f>
        <v>108.75353230762687</v>
      </c>
      <c r="J57" s="37">
        <f>'[1]вспомогат'!L54</f>
        <v>411630.48000000045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10492132.52</v>
      </c>
      <c r="F58" s="38">
        <f>'[1]вспомогат'!H55</f>
        <v>526654.3099999987</v>
      </c>
      <c r="G58" s="39">
        <f>'[1]вспомогат'!I55</f>
        <v>22.083497286181945</v>
      </c>
      <c r="H58" s="35">
        <f>'[1]вспомогат'!J55</f>
        <v>-1858177.6900000013</v>
      </c>
      <c r="I58" s="36">
        <f>'[1]вспомогат'!K55</f>
        <v>130.29126186586103</v>
      </c>
      <c r="J58" s="37">
        <f>'[1]вспомогат'!L55</f>
        <v>2439303.5199999996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10983248.5</v>
      </c>
      <c r="F59" s="38">
        <f>'[1]вспомогат'!H56</f>
        <v>545300.8200000003</v>
      </c>
      <c r="G59" s="39">
        <f>'[1]вспомогат'!I56</f>
        <v>12.632090511699673</v>
      </c>
      <c r="H59" s="35">
        <f>'[1]вспомогат'!J56</f>
        <v>-3771489.1799999997</v>
      </c>
      <c r="I59" s="36">
        <f>'[1]вспомогат'!K56</f>
        <v>75.48061536304681</v>
      </c>
      <c r="J59" s="37">
        <f>'[1]вспомогат'!L56</f>
        <v>-3567836.5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1228318.74</v>
      </c>
      <c r="F60" s="38">
        <f>'[1]вспомогат'!H57</f>
        <v>45081.72999999998</v>
      </c>
      <c r="G60" s="39">
        <f>'[1]вспомогат'!I57</f>
        <v>5.647839170546169</v>
      </c>
      <c r="H60" s="35">
        <f>'[1]вспомогат'!J57</f>
        <v>-753130.27</v>
      </c>
      <c r="I60" s="36">
        <f>'[1]вспомогат'!K57</f>
        <v>62.059744792477154</v>
      </c>
      <c r="J60" s="37">
        <f>'[1]вспомогат'!L57</f>
        <v>-750933.26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7754164.35</v>
      </c>
      <c r="F61" s="38">
        <f>'[1]вспомогат'!H58</f>
        <v>422503.33999999985</v>
      </c>
      <c r="G61" s="39">
        <f>'[1]вспомогат'!I58</f>
        <v>12.934732620525494</v>
      </c>
      <c r="H61" s="35">
        <f>'[1]вспомогат'!J58</f>
        <v>-2843921.66</v>
      </c>
      <c r="I61" s="36">
        <f>'[1]вспомогат'!K58</f>
        <v>76.38074026675955</v>
      </c>
      <c r="J61" s="37">
        <f>'[1]вспомогат'!L58</f>
        <v>-2397824.6500000004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2045843.34</v>
      </c>
      <c r="F62" s="38">
        <f>'[1]вспомогат'!H59</f>
        <v>138175.6100000001</v>
      </c>
      <c r="G62" s="39">
        <f>'[1]вспомогат'!I59</f>
        <v>13.453980627521858</v>
      </c>
      <c r="H62" s="35">
        <f>'[1]вспомогат'!J59</f>
        <v>-888848.3899999999</v>
      </c>
      <c r="I62" s="36">
        <f>'[1]вспомогат'!K59</f>
        <v>69.91773749928231</v>
      </c>
      <c r="J62" s="37">
        <f>'[1]вспомогат'!L59</f>
        <v>-880228.6599999999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1225876.79</v>
      </c>
      <c r="F63" s="38">
        <f>'[1]вспомогат'!H60</f>
        <v>90388.53000000003</v>
      </c>
      <c r="G63" s="39">
        <f>'[1]вспомогат'!I60</f>
        <v>14.982352063649932</v>
      </c>
      <c r="H63" s="35">
        <f>'[1]вспомогат'!J60</f>
        <v>-512911.47</v>
      </c>
      <c r="I63" s="36">
        <f>'[1]вспомогат'!K60</f>
        <v>70.53782093331033</v>
      </c>
      <c r="J63" s="37">
        <f>'[1]вспомогат'!L60</f>
        <v>-512023.20999999996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1284176.42</v>
      </c>
      <c r="F64" s="38">
        <f>'[1]вспомогат'!H61</f>
        <v>30115.07999999984</v>
      </c>
      <c r="G64" s="39">
        <f>'[1]вспомогат'!I61</f>
        <v>4.528719660741653</v>
      </c>
      <c r="H64" s="35">
        <f>'[1]вспомогат'!J61</f>
        <v>-634864.9200000002</v>
      </c>
      <c r="I64" s="36">
        <f>'[1]вспомогат'!K61</f>
        <v>75.04765338825162</v>
      </c>
      <c r="J64" s="37">
        <f>'[1]вспомогат'!L61</f>
        <v>-426971.5800000001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1408375.48</v>
      </c>
      <c r="F65" s="38">
        <f>'[1]вспомогат'!H62</f>
        <v>85465.15999999992</v>
      </c>
      <c r="G65" s="39">
        <f>'[1]вспомогат'!I62</f>
        <v>16.86701401223602</v>
      </c>
      <c r="H65" s="35">
        <f>'[1]вспомогат'!J62</f>
        <v>-421234.8400000001</v>
      </c>
      <c r="I65" s="36">
        <f>'[1]вспомогат'!K62</f>
        <v>91.34618497859644</v>
      </c>
      <c r="J65" s="37">
        <f>'[1]вспомогат'!L62</f>
        <v>-133424.52000000002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1165912.87</v>
      </c>
      <c r="F66" s="38">
        <f>'[1]вспомогат'!H63</f>
        <v>64534.87000000011</v>
      </c>
      <c r="G66" s="39">
        <f>'[1]вспомогат'!I63</f>
        <v>23.93105276819821</v>
      </c>
      <c r="H66" s="35">
        <f>'[1]вспомогат'!J63</f>
        <v>-205135.1299999999</v>
      </c>
      <c r="I66" s="36">
        <f>'[1]вспомогат'!K63</f>
        <v>108.3237980827299</v>
      </c>
      <c r="J66" s="37">
        <f>'[1]вспомогат'!L63</f>
        <v>89590.87000000011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2580563.51</v>
      </c>
      <c r="F67" s="38">
        <f>'[1]вспомогат'!H64</f>
        <v>152338.0799999996</v>
      </c>
      <c r="G67" s="39">
        <f>'[1]вспомогат'!I64</f>
        <v>22.640719328230603</v>
      </c>
      <c r="H67" s="35">
        <f>'[1]вспомогат'!J64</f>
        <v>-520511.9200000004</v>
      </c>
      <c r="I67" s="36">
        <f>'[1]вспомогат'!K64</f>
        <v>131.64662690922447</v>
      </c>
      <c r="J67" s="37">
        <f>'[1]вспомогат'!L64</f>
        <v>620343.5099999998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1639202.75</v>
      </c>
      <c r="F68" s="38">
        <f>'[1]вспомогат'!H65</f>
        <v>22848.689999999944</v>
      </c>
      <c r="G68" s="39">
        <f>'[1]вспомогат'!I65</f>
        <v>4.2987451083684425</v>
      </c>
      <c r="H68" s="35">
        <f>'[1]вспомогат'!J65</f>
        <v>-508671.31000000006</v>
      </c>
      <c r="I68" s="36">
        <f>'[1]вспомогат'!K65</f>
        <v>87.02961242367932</v>
      </c>
      <c r="J68" s="37">
        <f>'[1]вспомогат'!L65</f>
        <v>-244297.25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4196861.35</v>
      </c>
      <c r="F69" s="38">
        <f>'[1]вспомогат'!H66</f>
        <v>251418.68999999948</v>
      </c>
      <c r="G69" s="39">
        <f>'[1]вспомогат'!I66</f>
        <v>14.003608696741896</v>
      </c>
      <c r="H69" s="35">
        <f>'[1]вспомогат'!J66</f>
        <v>-1543966.3100000005</v>
      </c>
      <c r="I69" s="36">
        <f>'[1]вспомогат'!K66</f>
        <v>87.3748325104241</v>
      </c>
      <c r="J69" s="37">
        <f>'[1]вспомогат'!L66</f>
        <v>-606422.6500000004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7097640.16</v>
      </c>
      <c r="F70" s="38">
        <f>'[1]вспомогат'!H67</f>
        <v>345707.8700000001</v>
      </c>
      <c r="G70" s="39">
        <f>'[1]вспомогат'!I67</f>
        <v>7.261226604763864</v>
      </c>
      <c r="H70" s="35">
        <f>'[1]вспомогат'!J67</f>
        <v>-4415304.13</v>
      </c>
      <c r="I70" s="36">
        <f>'[1]вспомогат'!K67</f>
        <v>65.91498745805809</v>
      </c>
      <c r="J70" s="37">
        <f>'[1]вспомогат'!L67</f>
        <v>-3670229.84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10663864.38</v>
      </c>
      <c r="F71" s="38">
        <f>'[1]вспомогат'!H68</f>
        <v>380013.3900000006</v>
      </c>
      <c r="G71" s="39">
        <f>'[1]вспомогат'!I68</f>
        <v>6.448765851526142</v>
      </c>
      <c r="H71" s="35">
        <f>'[1]вспомогат'!J68</f>
        <v>-5512794.609999999</v>
      </c>
      <c r="I71" s="36">
        <f>'[1]вспомогат'!K68</f>
        <v>69.92412755361717</v>
      </c>
      <c r="J71" s="37">
        <f>'[1]вспомогат'!L68</f>
        <v>-4586757.619999999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2309459.63</v>
      </c>
      <c r="F72" s="38">
        <f>'[1]вспомогат'!H69</f>
        <v>198475.2999999998</v>
      </c>
      <c r="G72" s="39">
        <f>'[1]вспомогат'!I69</f>
        <v>16.23984780918871</v>
      </c>
      <c r="H72" s="35">
        <f>'[1]вспомогат'!J69</f>
        <v>-1023674.7000000002</v>
      </c>
      <c r="I72" s="36">
        <f>'[1]вспомогат'!K69</f>
        <v>75.71750532769417</v>
      </c>
      <c r="J72" s="37">
        <f>'[1]вспомогат'!L69</f>
        <v>-740640.3700000001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988096.34</v>
      </c>
      <c r="F73" s="38">
        <f>'[1]вспомогат'!H70</f>
        <v>34820.51000000001</v>
      </c>
      <c r="G73" s="39">
        <f>'[1]вспомогат'!I70</f>
        <v>7.881866539906743</v>
      </c>
      <c r="H73" s="35">
        <f>'[1]вспомогат'!J70</f>
        <v>-406959.49</v>
      </c>
      <c r="I73" s="36">
        <f>'[1]вспомогат'!K70</f>
        <v>96.72615267145682</v>
      </c>
      <c r="J73" s="37">
        <f>'[1]вспомогат'!L70</f>
        <v>-33443.66000000003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672392.65</v>
      </c>
      <c r="F74" s="38">
        <f>'[1]вспомогат'!H71</f>
        <v>50122.33999999997</v>
      </c>
      <c r="G74" s="39">
        <f>'[1]вспомогат'!I71</f>
        <v>23.949437128495234</v>
      </c>
      <c r="H74" s="35">
        <f>'[1]вспомогат'!J71</f>
        <v>-159161.66000000003</v>
      </c>
      <c r="I74" s="36">
        <f>'[1]вспомогат'!K71</f>
        <v>61.1783280409801</v>
      </c>
      <c r="J74" s="37">
        <f>'[1]вспомогат'!L71</f>
        <v>-426677.35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177674519</v>
      </c>
      <c r="D75" s="41">
        <f>SUM(D39:D74)</f>
        <v>61995208</v>
      </c>
      <c r="E75" s="41">
        <f>SUM(E39:E74)</f>
        <v>144742178.81000003</v>
      </c>
      <c r="F75" s="41">
        <f>SUM(F39:F74)</f>
        <v>6925994.59</v>
      </c>
      <c r="G75" s="42">
        <f>F75/D75*100</f>
        <v>11.171822489893088</v>
      </c>
      <c r="H75" s="41">
        <f>SUM(H39:H74)</f>
        <v>-55069213.41000002</v>
      </c>
      <c r="I75" s="43">
        <f>E75/C75*100</f>
        <v>81.46479282715832</v>
      </c>
      <c r="J75" s="41">
        <f>SUM(J39:J74)</f>
        <v>-32932340.190000013</v>
      </c>
    </row>
    <row r="76" spans="1:10" ht="15.75" customHeight="1">
      <c r="A76" s="54" t="s">
        <v>78</v>
      </c>
      <c r="B76" s="55">
        <f>'[1]вспомогат'!B72</f>
        <v>9410269887</v>
      </c>
      <c r="C76" s="55">
        <f>'[1]вспомогат'!C72</f>
        <v>2204969610</v>
      </c>
      <c r="D76" s="55">
        <f>'[1]вспомогат'!D72</f>
        <v>726614547</v>
      </c>
      <c r="E76" s="55">
        <f>'[1]вспомогат'!G72</f>
        <v>1780663169.8799996</v>
      </c>
      <c r="F76" s="55">
        <f>'[1]вспомогат'!H72</f>
        <v>204257502.48000005</v>
      </c>
      <c r="G76" s="56">
        <f>'[1]вспомогат'!I72</f>
        <v>28.11084684766159</v>
      </c>
      <c r="H76" s="55">
        <f>'[1]вспомогат'!J72</f>
        <v>-522357044.52000016</v>
      </c>
      <c r="I76" s="56">
        <f>'[1]вспомогат'!K72</f>
        <v>80.75681232994407</v>
      </c>
      <c r="J76" s="55">
        <f>'[1]вспомогат'!L72</f>
        <v>-424306440.11999995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2018-03-07T05:42:22Z</dcterms:created>
  <dcterms:modified xsi:type="dcterms:W3CDTF">2018-03-07T05:43:52Z</dcterms:modified>
  <cp:category/>
  <cp:version/>
  <cp:contentType/>
  <cp:contentStatus/>
</cp:coreProperties>
</file>