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<sst xmlns="http://schemas.openxmlformats.org/spreadsheetml/2006/main" count="84" uniqueCount="79">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</sst>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3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05.03.2018</v>
          </cell>
        </row>
        <row r="6">
          <cell r="G6" t="str">
            <v>Фактично надійшло на 05.03.2018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381220900</v>
          </cell>
          <cell r="D10">
            <v>107821860</v>
          </cell>
          <cell r="G10">
            <v>335145319.11</v>
          </cell>
          <cell r="H10">
            <v>49770975.400000036</v>
          </cell>
          <cell r="I10">
            <v>46.16037545633143</v>
          </cell>
          <cell r="J10">
            <v>-58050884.599999964</v>
          </cell>
          <cell r="K10">
            <v>87.91367921066238</v>
          </cell>
          <cell r="L10">
            <v>-46075580.889999986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775068473.82</v>
          </cell>
          <cell r="H11">
            <v>27584216.79000008</v>
          </cell>
          <cell r="I11">
            <v>7.77447239751415</v>
          </cell>
          <cell r="J11">
            <v>-327220783.2099999</v>
          </cell>
          <cell r="K11">
            <v>72.06419876990307</v>
          </cell>
          <cell r="L11">
            <v>-300456526.17999995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62921306</v>
          </cell>
          <cell r="H12">
            <v>2883843.509999998</v>
          </cell>
          <cell r="I12">
            <v>11.06665558150237</v>
          </cell>
          <cell r="J12">
            <v>-23175009.490000002</v>
          </cell>
          <cell r="K12">
            <v>76.0116702310592</v>
          </cell>
          <cell r="L12">
            <v>-19857175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99032608.86</v>
          </cell>
          <cell r="H13">
            <v>14318940.670000002</v>
          </cell>
          <cell r="I13">
            <v>27.265188176086742</v>
          </cell>
          <cell r="J13">
            <v>-38198359.33</v>
          </cell>
          <cell r="K13">
            <v>74.06559629255476</v>
          </cell>
          <cell r="L13">
            <v>-34676716.14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83882959.39</v>
          </cell>
          <cell r="H14">
            <v>3901048.219999999</v>
          </cell>
          <cell r="I14">
            <v>9.25669321120945</v>
          </cell>
          <cell r="J14">
            <v>-38241951.78</v>
          </cell>
          <cell r="K14">
            <v>70.22844318210359</v>
          </cell>
          <cell r="L14">
            <v>-35560040.61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12768994.2</v>
          </cell>
          <cell r="H15">
            <v>398581.6699999999</v>
          </cell>
          <cell r="I15">
            <v>7.176608689389437</v>
          </cell>
          <cell r="J15">
            <v>-5155318.33</v>
          </cell>
          <cell r="K15">
            <v>73.65764207757447</v>
          </cell>
          <cell r="L15">
            <v>-4566605.800000001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5770268.49</v>
          </cell>
          <cell r="H16">
            <v>244222.5700000003</v>
          </cell>
          <cell r="I16">
            <v>9.700032568761802</v>
          </cell>
          <cell r="J16">
            <v>-2273527.4299999997</v>
          </cell>
          <cell r="K16">
            <v>78.56033636418715</v>
          </cell>
          <cell r="L16">
            <v>-1574746.5099999998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40649059.39</v>
          </cell>
          <cell r="H17">
            <v>993144.1300000027</v>
          </cell>
          <cell r="I17">
            <v>5.7809357854526</v>
          </cell>
          <cell r="J17">
            <v>-16186498.869999997</v>
          </cell>
          <cell r="K17">
            <v>82.57784079119568</v>
          </cell>
          <cell r="L17">
            <v>-8576082.61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38490</v>
          </cell>
          <cell r="H18">
            <v>90</v>
          </cell>
          <cell r="I18">
            <v>1.2587412587412588</v>
          </cell>
          <cell r="J18">
            <v>-7060</v>
          </cell>
          <cell r="K18">
            <v>181.12941176470588</v>
          </cell>
          <cell r="L18">
            <v>17240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727135.98</v>
          </cell>
          <cell r="H19">
            <v>35843.619999999995</v>
          </cell>
          <cell r="I19">
            <v>17.103003697960155</v>
          </cell>
          <cell r="J19">
            <v>-173731.38</v>
          </cell>
          <cell r="K19">
            <v>115.29305120622814</v>
          </cell>
          <cell r="L19">
            <v>96450.97999999998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18966427.23</v>
          </cell>
          <cell r="H20">
            <v>900332.6400000006</v>
          </cell>
          <cell r="I20">
            <v>11.777469234880773</v>
          </cell>
          <cell r="J20">
            <v>-6744201.359999999</v>
          </cell>
          <cell r="K20">
            <v>85.47667169468129</v>
          </cell>
          <cell r="L20">
            <v>-3222582.7699999996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4401106.96</v>
          </cell>
          <cell r="H21">
            <v>98374.49000000022</v>
          </cell>
          <cell r="I21">
            <v>6.340237433858185</v>
          </cell>
          <cell r="J21">
            <v>-1453215.5099999998</v>
          </cell>
          <cell r="K21">
            <v>92.02677640190531</v>
          </cell>
          <cell r="L21">
            <v>-381313.04000000004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8340275.46</v>
          </cell>
          <cell r="H22">
            <v>158687</v>
          </cell>
          <cell r="I22">
            <v>3.3760138710861254</v>
          </cell>
          <cell r="J22">
            <v>-4541738</v>
          </cell>
          <cell r="K22">
            <v>74.65261018168896</v>
          </cell>
          <cell r="L22">
            <v>-2831839.54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876470.47</v>
          </cell>
          <cell r="H23">
            <v>46622.03000000003</v>
          </cell>
          <cell r="I23">
            <v>9.063257304041358</v>
          </cell>
          <cell r="J23">
            <v>-467784.97</v>
          </cell>
          <cell r="K23">
            <v>69.2617288594465</v>
          </cell>
          <cell r="L23">
            <v>-388976.53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6678900.38</v>
          </cell>
          <cell r="H24">
            <v>123134.50999999978</v>
          </cell>
          <cell r="I24">
            <v>5.205978475020833</v>
          </cell>
          <cell r="J24">
            <v>-2242117.49</v>
          </cell>
          <cell r="K24">
            <v>90.81666983262913</v>
          </cell>
          <cell r="L24">
            <v>-675366.6200000001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16110117.36</v>
          </cell>
          <cell r="H25">
            <v>463480.12999999896</v>
          </cell>
          <cell r="I25">
            <v>5.693859090909078</v>
          </cell>
          <cell r="J25">
            <v>-7676519.870000001</v>
          </cell>
          <cell r="K25">
            <v>70.09348061413799</v>
          </cell>
          <cell r="L25">
            <v>-6873642.640000001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8445117.87</v>
          </cell>
          <cell r="H26">
            <v>342507.25999999885</v>
          </cell>
          <cell r="I26">
            <v>8.556700366443827</v>
          </cell>
          <cell r="J26">
            <v>-3660288.740000001</v>
          </cell>
          <cell r="K26">
            <v>79.78438271557118</v>
          </cell>
          <cell r="L26">
            <v>-2139808.130000001</v>
          </cell>
        </row>
        <row r="27">
          <cell r="B27">
            <v>61439988</v>
          </cell>
          <cell r="C27">
            <v>11316727</v>
          </cell>
          <cell r="D27">
            <v>3760645</v>
          </cell>
          <cell r="G27">
            <v>7818966.93</v>
          </cell>
          <cell r="H27">
            <v>195756.8599999994</v>
          </cell>
          <cell r="I27">
            <v>5.205406519360359</v>
          </cell>
          <cell r="J27">
            <v>-3564888.1400000006</v>
          </cell>
          <cell r="K27">
            <v>69.09212292564803</v>
          </cell>
          <cell r="L27">
            <v>-3497760.0700000003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62959.71</v>
          </cell>
          <cell r="H28">
            <v>20735.559999999998</v>
          </cell>
          <cell r="I28">
            <v>154.74298507462686</v>
          </cell>
          <cell r="J28">
            <v>7335.559999999998</v>
          </cell>
          <cell r="K28">
            <v>230.62164835164833</v>
          </cell>
          <cell r="L28">
            <v>35659.71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27201564.9</v>
          </cell>
          <cell r="H29">
            <v>718521.1999999993</v>
          </cell>
          <cell r="I29">
            <v>5.942442300670432</v>
          </cell>
          <cell r="J29">
            <v>-11372823.8</v>
          </cell>
          <cell r="K29">
            <v>74.23742464447913</v>
          </cell>
          <cell r="L29">
            <v>-9439745.100000001</v>
          </cell>
        </row>
        <row r="30">
          <cell r="B30">
            <v>45381306</v>
          </cell>
          <cell r="C30">
            <v>6270716</v>
          </cell>
          <cell r="D30">
            <v>2325190</v>
          </cell>
          <cell r="G30">
            <v>6498615.85</v>
          </cell>
          <cell r="H30">
            <v>58263.5</v>
          </cell>
          <cell r="I30">
            <v>2.505752218098306</v>
          </cell>
          <cell r="J30">
            <v>-2266926.5</v>
          </cell>
          <cell r="K30">
            <v>103.63435132447394</v>
          </cell>
          <cell r="L30">
            <v>227899.84999999963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4521574.87</v>
          </cell>
          <cell r="H31">
            <v>270731.13999999966</v>
          </cell>
          <cell r="I31">
            <v>12.909546768239952</v>
          </cell>
          <cell r="J31">
            <v>-1826407.8600000003</v>
          </cell>
          <cell r="K31">
            <v>71.23916710716107</v>
          </cell>
          <cell r="L31">
            <v>-1825460.13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5880149.1</v>
          </cell>
          <cell r="H32">
            <v>102546.06999999937</v>
          </cell>
          <cell r="I32">
            <v>4.569516347954238</v>
          </cell>
          <cell r="J32">
            <v>-2141587.9300000006</v>
          </cell>
          <cell r="K32">
            <v>88.4768731380642</v>
          </cell>
          <cell r="L32">
            <v>-765823.9000000004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9526254.68</v>
          </cell>
          <cell r="H33">
            <v>286656.91000000015</v>
          </cell>
          <cell r="I33">
            <v>9.302940781304871</v>
          </cell>
          <cell r="J33">
            <v>-2794701.09</v>
          </cell>
          <cell r="K33">
            <v>92.65636418210428</v>
          </cell>
          <cell r="L33">
            <v>-755019.3200000003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102185.26</v>
          </cell>
          <cell r="H34">
            <v>4552.549999999988</v>
          </cell>
          <cell r="I34">
            <v>26.315317919075078</v>
          </cell>
          <cell r="J34">
            <v>-12747.450000000012</v>
          </cell>
          <cell r="K34">
            <v>201.94715415019763</v>
          </cell>
          <cell r="L34">
            <v>51585.259999999995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1098357.14</v>
          </cell>
          <cell r="H35">
            <v>22367.799999999814</v>
          </cell>
          <cell r="I35">
            <v>6.8656478193208</v>
          </cell>
          <cell r="J35">
            <v>-303425.2000000002</v>
          </cell>
          <cell r="K35">
            <v>90.19095214125649</v>
          </cell>
          <cell r="L35">
            <v>-119455.8600000001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2361184.61</v>
          </cell>
          <cell r="H36">
            <v>31125.399999999907</v>
          </cell>
          <cell r="I36">
            <v>2.7064341438474004</v>
          </cell>
          <cell r="J36">
            <v>-1118926.6</v>
          </cell>
          <cell r="K36">
            <v>68.18592857584275</v>
          </cell>
          <cell r="L36">
            <v>-1101677.3900000001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6540327.59</v>
          </cell>
          <cell r="H37">
            <v>167985</v>
          </cell>
          <cell r="I37">
            <v>6.254388701778267</v>
          </cell>
          <cell r="J37">
            <v>-2517889</v>
          </cell>
          <cell r="K37">
            <v>73.46811312219685</v>
          </cell>
          <cell r="L37">
            <v>-2361939.41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2976902.29</v>
          </cell>
          <cell r="H38">
            <v>78127.33000000007</v>
          </cell>
          <cell r="I38">
            <v>7.696477704276905</v>
          </cell>
          <cell r="J38">
            <v>-936977.6699999999</v>
          </cell>
          <cell r="K38">
            <v>85.75136271943002</v>
          </cell>
          <cell r="L38">
            <v>-494648.70999999996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2252107.34</v>
          </cell>
          <cell r="H39">
            <v>33298.45999999996</v>
          </cell>
          <cell r="I39">
            <v>3.351159373616195</v>
          </cell>
          <cell r="J39">
            <v>-960341.54</v>
          </cell>
          <cell r="K39">
            <v>70.2116018206759</v>
          </cell>
          <cell r="L39">
            <v>-955492.6600000001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3058330.73</v>
          </cell>
          <cell r="H40">
            <v>186748.3500000001</v>
          </cell>
          <cell r="I40">
            <v>36.411988472847256</v>
          </cell>
          <cell r="J40">
            <v>-326127.6499999999</v>
          </cell>
          <cell r="K40">
            <v>126.21155895274718</v>
          </cell>
          <cell r="L40">
            <v>635152.73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6400197.03</v>
          </cell>
          <cell r="H41">
            <v>38277.049999999814</v>
          </cell>
          <cell r="I41">
            <v>3.570433820621294</v>
          </cell>
          <cell r="J41">
            <v>-1033778.9500000002</v>
          </cell>
          <cell r="K41">
            <v>111.38617092760765</v>
          </cell>
          <cell r="L41">
            <v>654244.0300000003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3826967.7</v>
          </cell>
          <cell r="H42">
            <v>193457.63000000035</v>
          </cell>
          <cell r="I42">
            <v>7.580173680809903</v>
          </cell>
          <cell r="J42">
            <v>-2358695.3699999996</v>
          </cell>
          <cell r="K42">
            <v>58.54069974394538</v>
          </cell>
          <cell r="L42">
            <v>-2710309.3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7137642.06</v>
          </cell>
          <cell r="H43">
            <v>299302.46999999974</v>
          </cell>
          <cell r="I43">
            <v>8.21264539390463</v>
          </cell>
          <cell r="J43">
            <v>-3345107.5300000003</v>
          </cell>
          <cell r="K43">
            <v>70.05508364533193</v>
          </cell>
          <cell r="L43">
            <v>-3050971.9400000004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3328260.81</v>
          </cell>
          <cell r="H44">
            <v>126015.72999999998</v>
          </cell>
          <cell r="I44">
            <v>4.946819690124357</v>
          </cell>
          <cell r="J44">
            <v>-2421393.27</v>
          </cell>
          <cell r="K44">
            <v>57.9053143100517</v>
          </cell>
          <cell r="L44">
            <v>-2419503.19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5378464.33</v>
          </cell>
          <cell r="H45">
            <v>168222.16000000015</v>
          </cell>
          <cell r="I45">
            <v>10.173701844572129</v>
          </cell>
          <cell r="J45">
            <v>-1485277.8399999999</v>
          </cell>
          <cell r="K45">
            <v>100.37015680689967</v>
          </cell>
          <cell r="L45">
            <v>19835.330000000075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1608650.5</v>
          </cell>
          <cell r="H46">
            <v>44296.87999999989</v>
          </cell>
          <cell r="I46">
            <v>7.547023997137703</v>
          </cell>
          <cell r="J46">
            <v>-542648.1200000001</v>
          </cell>
          <cell r="K46">
            <v>79.2325480596368</v>
          </cell>
          <cell r="L46">
            <v>-421639.5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1126482.85</v>
          </cell>
          <cell r="H47">
            <v>38895.090000000084</v>
          </cell>
          <cell r="I47">
            <v>7.237453806562553</v>
          </cell>
          <cell r="J47">
            <v>-498518.9099999999</v>
          </cell>
          <cell r="K47">
            <v>87.26877876078773</v>
          </cell>
          <cell r="L47">
            <v>-164337.1499999999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1579615.79</v>
          </cell>
          <cell r="H48">
            <v>7869.910000000149</v>
          </cell>
          <cell r="I48">
            <v>0.7790817619526714</v>
          </cell>
          <cell r="J48">
            <v>-1002282.0899999999</v>
          </cell>
          <cell r="K48">
            <v>61.1804576946554</v>
          </cell>
          <cell r="L48">
            <v>-1002280.21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3167198.28</v>
          </cell>
          <cell r="H49">
            <v>61320.46999999974</v>
          </cell>
          <cell r="I49">
            <v>4.501906614785973</v>
          </cell>
          <cell r="J49">
            <v>-1300779.5300000003</v>
          </cell>
          <cell r="K49">
            <v>80.13334345374088</v>
          </cell>
          <cell r="L49">
            <v>-785211.7200000002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1601708.04</v>
          </cell>
          <cell r="H50">
            <v>27268.39000000013</v>
          </cell>
          <cell r="I50">
            <v>3.5610042442050447</v>
          </cell>
          <cell r="J50">
            <v>-738481.6099999999</v>
          </cell>
          <cell r="K50">
            <v>70.81406989853438</v>
          </cell>
          <cell r="L50">
            <v>-660141.96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1348547.69</v>
          </cell>
          <cell r="H51">
            <v>10462.020000000019</v>
          </cell>
          <cell r="I51">
            <v>2.3433799977601115</v>
          </cell>
          <cell r="J51">
            <v>-435987.98</v>
          </cell>
          <cell r="K51">
            <v>88.42181912361569</v>
          </cell>
          <cell r="L51">
            <v>-176582.31000000006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7530147.31</v>
          </cell>
          <cell r="H52">
            <v>136448.26999999955</v>
          </cell>
          <cell r="I52">
            <v>3.4567056379596326</v>
          </cell>
          <cell r="J52">
            <v>-3810901.7300000004</v>
          </cell>
          <cell r="K52">
            <v>85.16291255987016</v>
          </cell>
          <cell r="L52">
            <v>-1311902.6900000004</v>
          </cell>
        </row>
        <row r="53">
          <cell r="B53">
            <v>60772900</v>
          </cell>
          <cell r="C53">
            <v>11877325</v>
          </cell>
          <cell r="D53">
            <v>4533200</v>
          </cell>
          <cell r="G53">
            <v>9569312.04</v>
          </cell>
          <cell r="H53">
            <v>483039.4399999995</v>
          </cell>
          <cell r="I53">
            <v>10.655595164563653</v>
          </cell>
          <cell r="J53">
            <v>-4050160.5600000005</v>
          </cell>
          <cell r="K53">
            <v>80.5679059889327</v>
          </cell>
          <cell r="L53">
            <v>-2308012.960000001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4917635.6</v>
          </cell>
          <cell r="H54">
            <v>113503.77999999933</v>
          </cell>
          <cell r="I54">
            <v>7.032234441312185</v>
          </cell>
          <cell r="J54">
            <v>-1500546.2200000007</v>
          </cell>
          <cell r="K54">
            <v>104.57603164307967</v>
          </cell>
          <cell r="L54">
            <v>215185.59999999963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10360259.12</v>
          </cell>
          <cell r="H55">
            <v>394780.9099999983</v>
          </cell>
          <cell r="I55">
            <v>16.553824755789854</v>
          </cell>
          <cell r="J55">
            <v>-1990051.0900000017</v>
          </cell>
          <cell r="K55">
            <v>128.65365848449036</v>
          </cell>
          <cell r="L55">
            <v>2307430.119999999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10841389.52</v>
          </cell>
          <cell r="H56">
            <v>403441.83999999985</v>
          </cell>
          <cell r="I56">
            <v>9.345875986554821</v>
          </cell>
          <cell r="J56">
            <v>-3913348.16</v>
          </cell>
          <cell r="K56">
            <v>74.505712254447</v>
          </cell>
          <cell r="L56">
            <v>-3709695.4800000004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1194014.08</v>
          </cell>
          <cell r="H57">
            <v>10777.070000000065</v>
          </cell>
          <cell r="I57">
            <v>1.3501513382409767</v>
          </cell>
          <cell r="J57">
            <v>-787434.9299999999</v>
          </cell>
          <cell r="K57">
            <v>60.326531437128786</v>
          </cell>
          <cell r="L57">
            <v>-785237.9199999999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7605060.15</v>
          </cell>
          <cell r="H58">
            <v>273399.1400000006</v>
          </cell>
          <cell r="I58">
            <v>8.369980636322603</v>
          </cell>
          <cell r="J58">
            <v>-2993025.8599999994</v>
          </cell>
          <cell r="K58">
            <v>74.91202118126803</v>
          </cell>
          <cell r="L58">
            <v>-2546928.8499999996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1945028.16</v>
          </cell>
          <cell r="H59">
            <v>37360.429999999935</v>
          </cell>
          <cell r="I59">
            <v>3.6377368006979327</v>
          </cell>
          <cell r="J59">
            <v>-989663.5700000001</v>
          </cell>
          <cell r="K59">
            <v>66.47232740684439</v>
          </cell>
          <cell r="L59">
            <v>-981043.8400000001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1169163.27</v>
          </cell>
          <cell r="H60">
            <v>33675.01000000001</v>
          </cell>
          <cell r="I60">
            <v>5.58180175700315</v>
          </cell>
          <cell r="J60">
            <v>-569624.99</v>
          </cell>
          <cell r="K60">
            <v>67.27448472294148</v>
          </cell>
          <cell r="L60">
            <v>-568736.73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1274707.19</v>
          </cell>
          <cell r="H61">
            <v>20645.84999999986</v>
          </cell>
          <cell r="I61">
            <v>3.1047324731570662</v>
          </cell>
          <cell r="J61">
            <v>-644334.1500000001</v>
          </cell>
          <cell r="K61">
            <v>74.49426875992023</v>
          </cell>
          <cell r="L61">
            <v>-436440.81000000006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1394242.52</v>
          </cell>
          <cell r="H62">
            <v>71332.19999999995</v>
          </cell>
          <cell r="I62">
            <v>14.077797513321483</v>
          </cell>
          <cell r="J62">
            <v>-435367.80000000005</v>
          </cell>
          <cell r="K62">
            <v>90.4295317161759</v>
          </cell>
          <cell r="L62">
            <v>-147557.47999999998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1133131.7</v>
          </cell>
          <cell r="H63">
            <v>31753.699999999953</v>
          </cell>
          <cell r="I63">
            <v>11.775021322356938</v>
          </cell>
          <cell r="J63">
            <v>-237916.30000000005</v>
          </cell>
          <cell r="K63">
            <v>105.27813238045863</v>
          </cell>
          <cell r="L63">
            <v>56809.69999999995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2524641.51</v>
          </cell>
          <cell r="H64">
            <v>96416.07999999961</v>
          </cell>
          <cell r="I64">
            <v>14.329505833395201</v>
          </cell>
          <cell r="J64">
            <v>-576433.9200000004</v>
          </cell>
          <cell r="K64">
            <v>128.79378386099518</v>
          </cell>
          <cell r="L64">
            <v>564421.5099999998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1631995.42</v>
          </cell>
          <cell r="H65">
            <v>15641.35999999987</v>
          </cell>
          <cell r="I65">
            <v>2.9427603853100295</v>
          </cell>
          <cell r="J65">
            <v>-515878.64000000013</v>
          </cell>
          <cell r="K65">
            <v>86.6469561985665</v>
          </cell>
          <cell r="L65">
            <v>-251504.58000000007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4109093.65</v>
          </cell>
          <cell r="H66">
            <v>163650.98999999976</v>
          </cell>
          <cell r="I66">
            <v>9.115091749123433</v>
          </cell>
          <cell r="J66">
            <v>-1631734.0100000002</v>
          </cell>
          <cell r="K66">
            <v>85.54758889959453</v>
          </cell>
          <cell r="L66">
            <v>-694190.3500000001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7040954.4</v>
          </cell>
          <cell r="H67">
            <v>289022.11000000034</v>
          </cell>
          <cell r="I67">
            <v>6.070602426542935</v>
          </cell>
          <cell r="J67">
            <v>-4471989.89</v>
          </cell>
          <cell r="K67">
            <v>65.38855316789672</v>
          </cell>
          <cell r="L67">
            <v>-3726915.5999999996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10539491.97</v>
          </cell>
          <cell r="H68">
            <v>255640.98000000045</v>
          </cell>
          <cell r="I68">
            <v>4.3381861414795875</v>
          </cell>
          <cell r="J68">
            <v>-5637167.02</v>
          </cell>
          <cell r="K68">
            <v>69.10860402939632</v>
          </cell>
          <cell r="L68">
            <v>-4711130.029999999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2189978.5</v>
          </cell>
          <cell r="H69">
            <v>78994.16999999993</v>
          </cell>
          <cell r="I69">
            <v>6.463541300167732</v>
          </cell>
          <cell r="J69">
            <v>-1143155.83</v>
          </cell>
          <cell r="K69">
            <v>71.80021966492902</v>
          </cell>
          <cell r="L69">
            <v>-860121.5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962012.6</v>
          </cell>
          <cell r="H70">
            <v>8736.770000000019</v>
          </cell>
          <cell r="I70">
            <v>1.9776291366743672</v>
          </cell>
          <cell r="J70">
            <v>-433043.23</v>
          </cell>
          <cell r="K70">
            <v>94.17277835424946</v>
          </cell>
          <cell r="L70">
            <v>-59527.40000000002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649465.48</v>
          </cell>
          <cell r="H71">
            <v>27195.169999999925</v>
          </cell>
          <cell r="I71">
            <v>12.994385619540875</v>
          </cell>
          <cell r="J71">
            <v>-182088.83000000007</v>
          </cell>
          <cell r="K71">
            <v>59.09227619714849</v>
          </cell>
          <cell r="L71">
            <v>-449604.52</v>
          </cell>
        </row>
        <row r="72">
          <cell r="B72">
            <v>9410269887</v>
          </cell>
          <cell r="C72">
            <v>2204039610</v>
          </cell>
          <cell r="D72">
            <v>725684547</v>
          </cell>
          <cell r="G72">
            <v>1684807971.2399998</v>
          </cell>
          <cell r="H72">
            <v>108402303.84000006</v>
          </cell>
          <cell r="I72">
            <v>14.93793746720089</v>
          </cell>
          <cell r="J72">
            <v>-617282243.1599998</v>
          </cell>
          <cell r="K72">
            <v>76.44181908509347</v>
          </cell>
          <cell r="L72">
            <v>-519231638.75999993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47" sqref="I4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05.03.2018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381220900</v>
      </c>
      <c r="D10" s="33">
        <f>'[1]вспомогат'!D10</f>
        <v>107821860</v>
      </c>
      <c r="E10" s="33">
        <f>'[1]вспомогат'!G10</f>
        <v>335145319.11</v>
      </c>
      <c r="F10" s="33">
        <f>'[1]вспомогат'!H10</f>
        <v>49770975.400000036</v>
      </c>
      <c r="G10" s="34">
        <f>'[1]вспомогат'!I10</f>
        <v>46.16037545633143</v>
      </c>
      <c r="H10" s="35">
        <f>'[1]вспомогат'!J10</f>
        <v>-58050884.599999964</v>
      </c>
      <c r="I10" s="36">
        <f>'[1]вспомогат'!K10</f>
        <v>87.91367921066238</v>
      </c>
      <c r="J10" s="37">
        <f>'[1]вспомогат'!L10</f>
        <v>-46075580.889999986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1075525000</v>
      </c>
      <c r="D12" s="38">
        <f>'[1]вспомогат'!D11</f>
        <v>354805000</v>
      </c>
      <c r="E12" s="33">
        <f>'[1]вспомогат'!G11</f>
        <v>775068473.82</v>
      </c>
      <c r="F12" s="38">
        <f>'[1]вспомогат'!H11</f>
        <v>27584216.79000008</v>
      </c>
      <c r="G12" s="39">
        <f>'[1]вспомогат'!I11</f>
        <v>7.77447239751415</v>
      </c>
      <c r="H12" s="35">
        <f>'[1]вспомогат'!J11</f>
        <v>-327220783.2099999</v>
      </c>
      <c r="I12" s="36">
        <f>'[1]вспомогат'!K11</f>
        <v>72.06419876990307</v>
      </c>
      <c r="J12" s="37">
        <f>'[1]вспомогат'!L11</f>
        <v>-300456526.17999995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82778481</v>
      </c>
      <c r="D13" s="38">
        <f>'[1]вспомогат'!D12</f>
        <v>26058853</v>
      </c>
      <c r="E13" s="33">
        <f>'[1]вспомогат'!G12</f>
        <v>62921306</v>
      </c>
      <c r="F13" s="38">
        <f>'[1]вспомогат'!H12</f>
        <v>2883843.509999998</v>
      </c>
      <c r="G13" s="39">
        <f>'[1]вспомогат'!I12</f>
        <v>11.06665558150237</v>
      </c>
      <c r="H13" s="35">
        <f>'[1]вспомогат'!J12</f>
        <v>-23175009.490000002</v>
      </c>
      <c r="I13" s="36">
        <f>'[1]вспомогат'!K12</f>
        <v>76.0116702310592</v>
      </c>
      <c r="J13" s="37">
        <f>'[1]вспомогат'!L12</f>
        <v>-19857175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133709325</v>
      </c>
      <c r="D14" s="38">
        <f>'[1]вспомогат'!D13</f>
        <v>52517300</v>
      </c>
      <c r="E14" s="33">
        <f>'[1]вспомогат'!G13</f>
        <v>99032608.86</v>
      </c>
      <c r="F14" s="38">
        <f>'[1]вспомогат'!H13</f>
        <v>14318940.670000002</v>
      </c>
      <c r="G14" s="39">
        <f>'[1]вспомогат'!I13</f>
        <v>27.265188176086742</v>
      </c>
      <c r="H14" s="35">
        <f>'[1]вспомогат'!J13</f>
        <v>-38198359.33</v>
      </c>
      <c r="I14" s="36">
        <f>'[1]вспомогат'!K13</f>
        <v>74.06559629255476</v>
      </c>
      <c r="J14" s="37">
        <f>'[1]вспомогат'!L13</f>
        <v>-34676716.14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119443000</v>
      </c>
      <c r="D15" s="38">
        <f>'[1]вспомогат'!D14</f>
        <v>42143000</v>
      </c>
      <c r="E15" s="33">
        <f>'[1]вспомогат'!G14</f>
        <v>83882959.39</v>
      </c>
      <c r="F15" s="38">
        <f>'[1]вспомогат'!H14</f>
        <v>3901048.219999999</v>
      </c>
      <c r="G15" s="39">
        <f>'[1]вспомогат'!I14</f>
        <v>9.25669321120945</v>
      </c>
      <c r="H15" s="35">
        <f>'[1]вспомогат'!J14</f>
        <v>-38241951.78</v>
      </c>
      <c r="I15" s="36">
        <f>'[1]вспомогат'!K14</f>
        <v>70.22844318210359</v>
      </c>
      <c r="J15" s="37">
        <f>'[1]вспомогат'!L14</f>
        <v>-35560040.61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17335600</v>
      </c>
      <c r="D16" s="38">
        <f>'[1]вспомогат'!D15</f>
        <v>5553900</v>
      </c>
      <c r="E16" s="33">
        <f>'[1]вспомогат'!G15</f>
        <v>12768994.2</v>
      </c>
      <c r="F16" s="38">
        <f>'[1]вспомогат'!H15</f>
        <v>398581.6699999999</v>
      </c>
      <c r="G16" s="39">
        <f>'[1]вспомогат'!I15</f>
        <v>7.176608689389437</v>
      </c>
      <c r="H16" s="35">
        <f>'[1]вспомогат'!J15</f>
        <v>-5155318.33</v>
      </c>
      <c r="I16" s="36">
        <f>'[1]вспомогат'!K15</f>
        <v>73.65764207757447</v>
      </c>
      <c r="J16" s="37">
        <f>'[1]вспомогат'!L15</f>
        <v>-4566605.800000001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1428791406</v>
      </c>
      <c r="D17" s="41">
        <f>SUM(D12:D16)</f>
        <v>481078053</v>
      </c>
      <c r="E17" s="41">
        <f>SUM(E12:E16)</f>
        <v>1033674342.2700001</v>
      </c>
      <c r="F17" s="41">
        <f>SUM(F12:F16)</f>
        <v>49086630.86000008</v>
      </c>
      <c r="G17" s="42">
        <f>F17/D17*100</f>
        <v>10.203465020675155</v>
      </c>
      <c r="H17" s="41">
        <f>SUM(H12:H16)</f>
        <v>-431991422.1399999</v>
      </c>
      <c r="I17" s="43">
        <f>E17/C17*100</f>
        <v>72.34606380814135</v>
      </c>
      <c r="J17" s="41">
        <f>SUM(J12:J16)</f>
        <v>-395117063.72999996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7345015</v>
      </c>
      <c r="D18" s="45">
        <f>'[1]вспомогат'!D16</f>
        <v>2517750</v>
      </c>
      <c r="E18" s="44">
        <f>'[1]вспомогат'!G16</f>
        <v>5770268.49</v>
      </c>
      <c r="F18" s="45">
        <f>'[1]вспомогат'!H16</f>
        <v>244222.5700000003</v>
      </c>
      <c r="G18" s="46">
        <f>'[1]вспомогат'!I16</f>
        <v>9.700032568761802</v>
      </c>
      <c r="H18" s="47">
        <f>'[1]вспомогат'!J16</f>
        <v>-2273527.4299999997</v>
      </c>
      <c r="I18" s="48">
        <f>'[1]вспомогат'!K16</f>
        <v>78.56033636418715</v>
      </c>
      <c r="J18" s="49">
        <f>'[1]вспомогат'!L16</f>
        <v>-1574746.5099999998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49225142</v>
      </c>
      <c r="D19" s="38">
        <f>'[1]вспомогат'!D17</f>
        <v>17179643</v>
      </c>
      <c r="E19" s="33">
        <f>'[1]вспомогат'!G17</f>
        <v>40649059.39</v>
      </c>
      <c r="F19" s="38">
        <f>'[1]вспомогат'!H17</f>
        <v>993144.1300000027</v>
      </c>
      <c r="G19" s="39">
        <f>'[1]вспомогат'!I17</f>
        <v>5.7809357854526</v>
      </c>
      <c r="H19" s="35">
        <f>'[1]вспомогат'!J17</f>
        <v>-16186498.869999997</v>
      </c>
      <c r="I19" s="36">
        <f>'[1]вспомогат'!K17</f>
        <v>82.57784079119568</v>
      </c>
      <c r="J19" s="37">
        <f>'[1]вспомогат'!L17</f>
        <v>-8576082.61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21250</v>
      </c>
      <c r="D20" s="38">
        <f>'[1]вспомогат'!D18</f>
        <v>7150</v>
      </c>
      <c r="E20" s="33">
        <f>'[1]вспомогат'!G18</f>
        <v>38490</v>
      </c>
      <c r="F20" s="38">
        <f>'[1]вспомогат'!H18</f>
        <v>90</v>
      </c>
      <c r="G20" s="39">
        <f>'[1]вспомогат'!I18</f>
        <v>1.2587412587412588</v>
      </c>
      <c r="H20" s="35">
        <f>'[1]вспомогат'!J18</f>
        <v>-7060</v>
      </c>
      <c r="I20" s="36">
        <f>'[1]вспомогат'!K18</f>
        <v>181.12941176470588</v>
      </c>
      <c r="J20" s="37">
        <f>'[1]вспомогат'!L18</f>
        <v>17240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630685</v>
      </c>
      <c r="D21" s="38">
        <f>'[1]вспомогат'!D19</f>
        <v>209575</v>
      </c>
      <c r="E21" s="33">
        <f>'[1]вспомогат'!G19</f>
        <v>727135.98</v>
      </c>
      <c r="F21" s="38">
        <f>'[1]вспомогат'!H19</f>
        <v>35843.619999999995</v>
      </c>
      <c r="G21" s="39">
        <f>'[1]вспомогат'!I19</f>
        <v>17.103003697960155</v>
      </c>
      <c r="H21" s="35">
        <f>'[1]вспомогат'!J19</f>
        <v>-173731.38</v>
      </c>
      <c r="I21" s="36">
        <f>'[1]вспомогат'!K19</f>
        <v>115.29305120622814</v>
      </c>
      <c r="J21" s="37">
        <f>'[1]вспомогат'!L19</f>
        <v>96450.97999999998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22189010</v>
      </c>
      <c r="D22" s="38">
        <f>'[1]вспомогат'!D20</f>
        <v>7644534</v>
      </c>
      <c r="E22" s="33">
        <f>'[1]вспомогат'!G20</f>
        <v>18966427.23</v>
      </c>
      <c r="F22" s="38">
        <f>'[1]вспомогат'!H20</f>
        <v>900332.6400000006</v>
      </c>
      <c r="G22" s="39">
        <f>'[1]вспомогат'!I20</f>
        <v>11.777469234880773</v>
      </c>
      <c r="H22" s="35">
        <f>'[1]вспомогат'!J20</f>
        <v>-6744201.359999999</v>
      </c>
      <c r="I22" s="36">
        <f>'[1]вспомогат'!K20</f>
        <v>85.47667169468129</v>
      </c>
      <c r="J22" s="37">
        <f>'[1]вспомогат'!L20</f>
        <v>-3222582.7699999996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4782420</v>
      </c>
      <c r="D23" s="38">
        <f>'[1]вспомогат'!D21</f>
        <v>1551590</v>
      </c>
      <c r="E23" s="33">
        <f>'[1]вспомогат'!G21</f>
        <v>4401106.96</v>
      </c>
      <c r="F23" s="38">
        <f>'[1]вспомогат'!H21</f>
        <v>98374.49000000022</v>
      </c>
      <c r="G23" s="39">
        <f>'[1]вспомогат'!I21</f>
        <v>6.340237433858185</v>
      </c>
      <c r="H23" s="35">
        <f>'[1]вспомогат'!J21</f>
        <v>-1453215.5099999998</v>
      </c>
      <c r="I23" s="36">
        <f>'[1]вспомогат'!K21</f>
        <v>92.02677640190531</v>
      </c>
      <c r="J23" s="37">
        <f>'[1]вспомогат'!L21</f>
        <v>-381313.04000000004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11172115</v>
      </c>
      <c r="D24" s="38">
        <f>'[1]вспомогат'!D22</f>
        <v>4700425</v>
      </c>
      <c r="E24" s="33">
        <f>'[1]вспомогат'!G22</f>
        <v>8340275.46</v>
      </c>
      <c r="F24" s="38">
        <f>'[1]вспомогат'!H22</f>
        <v>158687</v>
      </c>
      <c r="G24" s="39">
        <f>'[1]вспомогат'!I22</f>
        <v>3.3760138710861254</v>
      </c>
      <c r="H24" s="35">
        <f>'[1]вспомогат'!J22</f>
        <v>-4541738</v>
      </c>
      <c r="I24" s="36">
        <f>'[1]вспомогат'!K22</f>
        <v>74.65261018168896</v>
      </c>
      <c r="J24" s="37">
        <f>'[1]вспомогат'!L22</f>
        <v>-2831839.54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1265447</v>
      </c>
      <c r="D25" s="38">
        <f>'[1]вспомогат'!D23</f>
        <v>514407</v>
      </c>
      <c r="E25" s="33">
        <f>'[1]вспомогат'!G23</f>
        <v>876470.47</v>
      </c>
      <c r="F25" s="38">
        <f>'[1]вспомогат'!H23</f>
        <v>46622.03000000003</v>
      </c>
      <c r="G25" s="39">
        <f>'[1]вспомогат'!I23</f>
        <v>9.063257304041358</v>
      </c>
      <c r="H25" s="35">
        <f>'[1]вспомогат'!J23</f>
        <v>-467784.97</v>
      </c>
      <c r="I25" s="36">
        <f>'[1]вспомогат'!K23</f>
        <v>69.2617288594465</v>
      </c>
      <c r="J25" s="37">
        <f>'[1]вспомогат'!L23</f>
        <v>-388976.53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7354267</v>
      </c>
      <c r="D26" s="38">
        <f>'[1]вспомогат'!D24</f>
        <v>2365252</v>
      </c>
      <c r="E26" s="33">
        <f>'[1]вспомогат'!G24</f>
        <v>6678900.38</v>
      </c>
      <c r="F26" s="38">
        <f>'[1]вспомогат'!H24</f>
        <v>123134.50999999978</v>
      </c>
      <c r="G26" s="39">
        <f>'[1]вспомогат'!I24</f>
        <v>5.205978475020833</v>
      </c>
      <c r="H26" s="35">
        <f>'[1]вспомогат'!J24</f>
        <v>-2242117.49</v>
      </c>
      <c r="I26" s="36">
        <f>'[1]вспомогат'!K24</f>
        <v>90.81666983262913</v>
      </c>
      <c r="J26" s="37">
        <f>'[1]вспомогат'!L24</f>
        <v>-675366.6200000001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22983760</v>
      </c>
      <c r="D27" s="38">
        <f>'[1]вспомогат'!D25</f>
        <v>8140000</v>
      </c>
      <c r="E27" s="33">
        <f>'[1]вспомогат'!G25</f>
        <v>16110117.36</v>
      </c>
      <c r="F27" s="38">
        <f>'[1]вспомогат'!H25</f>
        <v>463480.12999999896</v>
      </c>
      <c r="G27" s="39">
        <f>'[1]вспомогат'!I25</f>
        <v>5.693859090909078</v>
      </c>
      <c r="H27" s="35">
        <f>'[1]вспомогат'!J25</f>
        <v>-7676519.870000001</v>
      </c>
      <c r="I27" s="36">
        <f>'[1]вспомогат'!K25</f>
        <v>70.09348061413799</v>
      </c>
      <c r="J27" s="37">
        <f>'[1]вспомогат'!L25</f>
        <v>-6873642.640000001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10584926</v>
      </c>
      <c r="D28" s="38">
        <f>'[1]вспомогат'!D26</f>
        <v>4002796</v>
      </c>
      <c r="E28" s="33">
        <f>'[1]вспомогат'!G26</f>
        <v>8445117.87</v>
      </c>
      <c r="F28" s="38">
        <f>'[1]вспомогат'!H26</f>
        <v>342507.25999999885</v>
      </c>
      <c r="G28" s="39">
        <f>'[1]вспомогат'!I26</f>
        <v>8.556700366443827</v>
      </c>
      <c r="H28" s="35">
        <f>'[1]вспомогат'!J26</f>
        <v>-3660288.740000001</v>
      </c>
      <c r="I28" s="36">
        <f>'[1]вспомогат'!K26</f>
        <v>79.78438271557118</v>
      </c>
      <c r="J28" s="37">
        <f>'[1]вспомогат'!L26</f>
        <v>-2139808.130000001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11316727</v>
      </c>
      <c r="D29" s="38">
        <f>'[1]вспомогат'!D27</f>
        <v>3760645</v>
      </c>
      <c r="E29" s="33">
        <f>'[1]вспомогат'!G27</f>
        <v>7818966.93</v>
      </c>
      <c r="F29" s="38">
        <f>'[1]вспомогат'!H27</f>
        <v>195756.8599999994</v>
      </c>
      <c r="G29" s="39">
        <f>'[1]вспомогат'!I27</f>
        <v>5.205406519360359</v>
      </c>
      <c r="H29" s="35">
        <f>'[1]вспомогат'!J27</f>
        <v>-3564888.1400000006</v>
      </c>
      <c r="I29" s="36">
        <f>'[1]вспомогат'!K27</f>
        <v>69.09212292564803</v>
      </c>
      <c r="J29" s="37">
        <f>'[1]вспомогат'!L27</f>
        <v>-3497760.0700000003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27300</v>
      </c>
      <c r="D30" s="38">
        <f>'[1]вспомогат'!D28</f>
        <v>13400</v>
      </c>
      <c r="E30" s="33">
        <f>'[1]вспомогат'!G28</f>
        <v>62959.71</v>
      </c>
      <c r="F30" s="38">
        <f>'[1]вспомогат'!H28</f>
        <v>20735.559999999998</v>
      </c>
      <c r="G30" s="39">
        <f>'[1]вспомогат'!I28</f>
        <v>154.74298507462686</v>
      </c>
      <c r="H30" s="35">
        <f>'[1]вспомогат'!J28</f>
        <v>7335.559999999998</v>
      </c>
      <c r="I30" s="36">
        <f>'[1]вспомогат'!K28</f>
        <v>230.62164835164833</v>
      </c>
      <c r="J30" s="37">
        <f>'[1]вспомогат'!L28</f>
        <v>35659.71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36641310</v>
      </c>
      <c r="D31" s="38">
        <f>'[1]вспомогат'!D29</f>
        <v>12091345</v>
      </c>
      <c r="E31" s="33">
        <f>'[1]вспомогат'!G29</f>
        <v>27201564.9</v>
      </c>
      <c r="F31" s="38">
        <f>'[1]вспомогат'!H29</f>
        <v>718521.1999999993</v>
      </c>
      <c r="G31" s="39">
        <f>'[1]вспомогат'!I29</f>
        <v>5.942442300670432</v>
      </c>
      <c r="H31" s="35">
        <f>'[1]вспомогат'!J29</f>
        <v>-11372823.8</v>
      </c>
      <c r="I31" s="36">
        <f>'[1]вспомогат'!K29</f>
        <v>74.23742464447913</v>
      </c>
      <c r="J31" s="37">
        <f>'[1]вспомогат'!L29</f>
        <v>-9439745.100000001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6270716</v>
      </c>
      <c r="D32" s="38">
        <f>'[1]вспомогат'!D30</f>
        <v>2325190</v>
      </c>
      <c r="E32" s="33">
        <f>'[1]вспомогат'!G30</f>
        <v>6498615.85</v>
      </c>
      <c r="F32" s="38">
        <f>'[1]вспомогат'!H30</f>
        <v>58263.5</v>
      </c>
      <c r="G32" s="39">
        <f>'[1]вспомогат'!I30</f>
        <v>2.505752218098306</v>
      </c>
      <c r="H32" s="35">
        <f>'[1]вспомогат'!J30</f>
        <v>-2266926.5</v>
      </c>
      <c r="I32" s="36">
        <f>'[1]вспомогат'!K30</f>
        <v>103.63435132447394</v>
      </c>
      <c r="J32" s="37">
        <f>'[1]вспомогат'!L30</f>
        <v>227899.84999999963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6347035</v>
      </c>
      <c r="D33" s="38">
        <f>'[1]вспомогат'!D31</f>
        <v>2097139</v>
      </c>
      <c r="E33" s="33">
        <f>'[1]вспомогат'!G31</f>
        <v>4521574.87</v>
      </c>
      <c r="F33" s="38">
        <f>'[1]вспомогат'!H31</f>
        <v>270731.13999999966</v>
      </c>
      <c r="G33" s="39">
        <f>'[1]вспомогат'!I31</f>
        <v>12.909546768239952</v>
      </c>
      <c r="H33" s="35">
        <f>'[1]вспомогат'!J31</f>
        <v>-1826407.8600000003</v>
      </c>
      <c r="I33" s="36">
        <f>'[1]вспомогат'!K31</f>
        <v>71.23916710716107</v>
      </c>
      <c r="J33" s="37">
        <f>'[1]вспомогат'!L31</f>
        <v>-1825460.13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6645973</v>
      </c>
      <c r="D34" s="38">
        <f>'[1]вспомогат'!D32</f>
        <v>2244134</v>
      </c>
      <c r="E34" s="33">
        <f>'[1]вспомогат'!G32</f>
        <v>5880149.1</v>
      </c>
      <c r="F34" s="38">
        <f>'[1]вспомогат'!H32</f>
        <v>102546.06999999937</v>
      </c>
      <c r="G34" s="39">
        <f>'[1]вспомогат'!I32</f>
        <v>4.569516347954238</v>
      </c>
      <c r="H34" s="35">
        <f>'[1]вспомогат'!J32</f>
        <v>-2141587.9300000006</v>
      </c>
      <c r="I34" s="36">
        <f>'[1]вспомогат'!K32</f>
        <v>88.4768731380642</v>
      </c>
      <c r="J34" s="37">
        <f>'[1]вспомогат'!L32</f>
        <v>-765823.9000000004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10281274</v>
      </c>
      <c r="D35" s="38">
        <f>'[1]вспомогат'!D33</f>
        <v>3081358</v>
      </c>
      <c r="E35" s="33">
        <f>'[1]вспомогат'!G33</f>
        <v>9526254.68</v>
      </c>
      <c r="F35" s="38">
        <f>'[1]вспомогат'!H33</f>
        <v>286656.91000000015</v>
      </c>
      <c r="G35" s="39">
        <f>'[1]вспомогат'!I33</f>
        <v>9.302940781304871</v>
      </c>
      <c r="H35" s="35">
        <f>'[1]вспомогат'!J33</f>
        <v>-2794701.09</v>
      </c>
      <c r="I35" s="36">
        <f>'[1]вспомогат'!K33</f>
        <v>92.65636418210428</v>
      </c>
      <c r="J35" s="37">
        <f>'[1]вспомогат'!L33</f>
        <v>-755019.3200000003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50600</v>
      </c>
      <c r="D36" s="38">
        <f>'[1]вспомогат'!D34</f>
        <v>17300</v>
      </c>
      <c r="E36" s="33">
        <f>'[1]вспомогат'!G34</f>
        <v>102185.26</v>
      </c>
      <c r="F36" s="38">
        <f>'[1]вспомогат'!H34</f>
        <v>4552.549999999988</v>
      </c>
      <c r="G36" s="39">
        <f>'[1]вспомогат'!I34</f>
        <v>26.315317919075078</v>
      </c>
      <c r="H36" s="35">
        <f>'[1]вспомогат'!J34</f>
        <v>-12747.450000000012</v>
      </c>
      <c r="I36" s="36">
        <f>'[1]вспомогат'!K34</f>
        <v>201.94715415019763</v>
      </c>
      <c r="J36" s="37">
        <f>'[1]вспомогат'!L34</f>
        <v>51585.259999999995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1217813</v>
      </c>
      <c r="D37" s="38">
        <f>'[1]вспомогат'!D35</f>
        <v>325793</v>
      </c>
      <c r="E37" s="33">
        <f>'[1]вспомогат'!G35</f>
        <v>1098357.14</v>
      </c>
      <c r="F37" s="38">
        <f>'[1]вспомогат'!H35</f>
        <v>22367.799999999814</v>
      </c>
      <c r="G37" s="39">
        <f>'[1]вспомогат'!I35</f>
        <v>6.8656478193208</v>
      </c>
      <c r="H37" s="35">
        <f>'[1]вспомогат'!J35</f>
        <v>-303425.2000000002</v>
      </c>
      <c r="I37" s="36">
        <f>'[1]вспомогат'!K35</f>
        <v>90.19095214125649</v>
      </c>
      <c r="J37" s="37">
        <f>'[1]вспомогат'!L35</f>
        <v>-119455.8600000001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216352785</v>
      </c>
      <c r="D38" s="41">
        <f>SUM(D18:D37)</f>
        <v>74789426</v>
      </c>
      <c r="E38" s="41">
        <f>SUM(E18:E37)</f>
        <v>173713998.02999994</v>
      </c>
      <c r="F38" s="41">
        <f>SUM(F18:F37)</f>
        <v>5086569.969999999</v>
      </c>
      <c r="G38" s="42">
        <f>F38/D38*100</f>
        <v>6.801188673382784</v>
      </c>
      <c r="H38" s="41">
        <f>SUM(H18:H37)</f>
        <v>-69702856.03</v>
      </c>
      <c r="I38" s="43">
        <f>E38/C38*100</f>
        <v>80.29200919692342</v>
      </c>
      <c r="J38" s="41">
        <f>SUM(J18:J37)</f>
        <v>-42638786.970000006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3462862</v>
      </c>
      <c r="D39" s="38">
        <f>'[1]вспомогат'!D36</f>
        <v>1150052</v>
      </c>
      <c r="E39" s="33">
        <f>'[1]вспомогат'!G36</f>
        <v>2361184.61</v>
      </c>
      <c r="F39" s="38">
        <f>'[1]вспомогат'!H36</f>
        <v>31125.399999999907</v>
      </c>
      <c r="G39" s="39">
        <f>'[1]вспомогат'!I36</f>
        <v>2.7064341438474004</v>
      </c>
      <c r="H39" s="35">
        <f>'[1]вспомогат'!J36</f>
        <v>-1118926.6</v>
      </c>
      <c r="I39" s="36">
        <f>'[1]вспомогат'!K36</f>
        <v>68.18592857584275</v>
      </c>
      <c r="J39" s="37">
        <f>'[1]вспомогат'!L36</f>
        <v>-1101677.3900000001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8902267</v>
      </c>
      <c r="D40" s="38">
        <f>'[1]вспомогат'!D37</f>
        <v>2685874</v>
      </c>
      <c r="E40" s="33">
        <f>'[1]вспомогат'!G37</f>
        <v>6540327.59</v>
      </c>
      <c r="F40" s="38">
        <f>'[1]вспомогат'!H37</f>
        <v>167985</v>
      </c>
      <c r="G40" s="39">
        <f>'[1]вспомогат'!I37</f>
        <v>6.254388701778267</v>
      </c>
      <c r="H40" s="35">
        <f>'[1]вспомогат'!J37</f>
        <v>-2517889</v>
      </c>
      <c r="I40" s="36">
        <f>'[1]вспомогат'!K37</f>
        <v>73.46811312219685</v>
      </c>
      <c r="J40" s="37">
        <f>'[1]вспомогат'!L37</f>
        <v>-2361939.41</v>
      </c>
    </row>
    <row r="41" spans="1:10" ht="12.75" customHeight="1">
      <c r="A41" s="52" t="s">
        <v>43</v>
      </c>
      <c r="B41" s="33">
        <f>'[1]вспомогат'!B38</f>
        <v>20200000</v>
      </c>
      <c r="C41" s="33">
        <f>'[1]вспомогат'!C38</f>
        <v>3471551</v>
      </c>
      <c r="D41" s="38">
        <f>'[1]вспомогат'!D38</f>
        <v>1015105</v>
      </c>
      <c r="E41" s="33">
        <f>'[1]вспомогат'!G38</f>
        <v>2976902.29</v>
      </c>
      <c r="F41" s="38">
        <f>'[1]вспомогат'!H38</f>
        <v>78127.33000000007</v>
      </c>
      <c r="G41" s="39">
        <f>'[1]вспомогат'!I38</f>
        <v>7.696477704276905</v>
      </c>
      <c r="H41" s="35">
        <f>'[1]вспомогат'!J38</f>
        <v>-936977.6699999999</v>
      </c>
      <c r="I41" s="36">
        <f>'[1]вспомогат'!K38</f>
        <v>85.75136271943002</v>
      </c>
      <c r="J41" s="37">
        <f>'[1]вспомогат'!L38</f>
        <v>-494648.70999999996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3207600</v>
      </c>
      <c r="D42" s="38">
        <f>'[1]вспомогат'!D39</f>
        <v>993640</v>
      </c>
      <c r="E42" s="33">
        <f>'[1]вспомогат'!G39</f>
        <v>2252107.34</v>
      </c>
      <c r="F42" s="38">
        <f>'[1]вспомогат'!H39</f>
        <v>33298.45999999996</v>
      </c>
      <c r="G42" s="39">
        <f>'[1]вспомогат'!I39</f>
        <v>3.351159373616195</v>
      </c>
      <c r="H42" s="35">
        <f>'[1]вспомогат'!J39</f>
        <v>-960341.54</v>
      </c>
      <c r="I42" s="36">
        <f>'[1]вспомогат'!K39</f>
        <v>70.2116018206759</v>
      </c>
      <c r="J42" s="37">
        <f>'[1]вспомогат'!L39</f>
        <v>-955492.6600000001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2423178</v>
      </c>
      <c r="D43" s="38">
        <f>'[1]вспомогат'!D40</f>
        <v>512876</v>
      </c>
      <c r="E43" s="33">
        <f>'[1]вспомогат'!G40</f>
        <v>3058330.73</v>
      </c>
      <c r="F43" s="38">
        <f>'[1]вспомогат'!H40</f>
        <v>186748.3500000001</v>
      </c>
      <c r="G43" s="39">
        <f>'[1]вспомогат'!I40</f>
        <v>36.411988472847256</v>
      </c>
      <c r="H43" s="35">
        <f>'[1]вспомогат'!J40</f>
        <v>-326127.6499999999</v>
      </c>
      <c r="I43" s="36">
        <f>'[1]вспомогат'!K40</f>
        <v>126.21155895274718</v>
      </c>
      <c r="J43" s="37">
        <f>'[1]вспомогат'!L40</f>
        <v>635152.73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5745953</v>
      </c>
      <c r="D44" s="38">
        <f>'[1]вспомогат'!D41</f>
        <v>1072056</v>
      </c>
      <c r="E44" s="33">
        <f>'[1]вспомогат'!G41</f>
        <v>6400197.03</v>
      </c>
      <c r="F44" s="38">
        <f>'[1]вспомогат'!H41</f>
        <v>38277.049999999814</v>
      </c>
      <c r="G44" s="39">
        <f>'[1]вспомогат'!I41</f>
        <v>3.570433820621294</v>
      </c>
      <c r="H44" s="35">
        <f>'[1]вспомогат'!J41</f>
        <v>-1033778.9500000002</v>
      </c>
      <c r="I44" s="36">
        <f>'[1]вспомогат'!K41</f>
        <v>111.38617092760765</v>
      </c>
      <c r="J44" s="37">
        <f>'[1]вспомогат'!L41</f>
        <v>654244.0300000003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6537277</v>
      </c>
      <c r="D45" s="38">
        <f>'[1]вспомогат'!D42</f>
        <v>2552153</v>
      </c>
      <c r="E45" s="33">
        <f>'[1]вспомогат'!G42</f>
        <v>3826967.7</v>
      </c>
      <c r="F45" s="38">
        <f>'[1]вспомогат'!H42</f>
        <v>193457.63000000035</v>
      </c>
      <c r="G45" s="39">
        <f>'[1]вспомогат'!I42</f>
        <v>7.580173680809903</v>
      </c>
      <c r="H45" s="35">
        <f>'[1]вспомогат'!J42</f>
        <v>-2358695.3699999996</v>
      </c>
      <c r="I45" s="36">
        <f>'[1]вспомогат'!K42</f>
        <v>58.54069974394538</v>
      </c>
      <c r="J45" s="37">
        <f>'[1]вспомогат'!L42</f>
        <v>-2710309.3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10188614</v>
      </c>
      <c r="D46" s="38">
        <f>'[1]вспомогат'!D43</f>
        <v>3644410</v>
      </c>
      <c r="E46" s="33">
        <f>'[1]вспомогат'!G43</f>
        <v>7137642.06</v>
      </c>
      <c r="F46" s="38">
        <f>'[1]вспомогат'!H43</f>
        <v>299302.46999999974</v>
      </c>
      <c r="G46" s="39">
        <f>'[1]вспомогат'!I43</f>
        <v>8.21264539390463</v>
      </c>
      <c r="H46" s="35">
        <f>'[1]вспомогат'!J43</f>
        <v>-3345107.5300000003</v>
      </c>
      <c r="I46" s="36">
        <f>'[1]вспомогат'!K43</f>
        <v>70.05508364533193</v>
      </c>
      <c r="J46" s="37">
        <f>'[1]вспомогат'!L43</f>
        <v>-3050971.9400000004</v>
      </c>
    </row>
    <row r="47" spans="1:10" ht="14.25" customHeight="1">
      <c r="A47" s="53" t="s">
        <v>49</v>
      </c>
      <c r="B47" s="33">
        <f>'[1]вспомогат'!B44</f>
        <v>26365464</v>
      </c>
      <c r="C47" s="33">
        <f>'[1]вспомогат'!C44</f>
        <v>5747764</v>
      </c>
      <c r="D47" s="38">
        <f>'[1]вспомогат'!D44</f>
        <v>2547409</v>
      </c>
      <c r="E47" s="33">
        <f>'[1]вспомогат'!G44</f>
        <v>3328260.81</v>
      </c>
      <c r="F47" s="38">
        <f>'[1]вспомогат'!H44</f>
        <v>126015.72999999998</v>
      </c>
      <c r="G47" s="39">
        <f>'[1]вспомогат'!I44</f>
        <v>4.946819690124357</v>
      </c>
      <c r="H47" s="35">
        <f>'[1]вспомогат'!J44</f>
        <v>-2421393.27</v>
      </c>
      <c r="I47" s="36">
        <f>'[1]вспомогат'!K44</f>
        <v>57.9053143100517</v>
      </c>
      <c r="J47" s="37">
        <f>'[1]вспомогат'!L44</f>
        <v>-2419503.19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5358629</v>
      </c>
      <c r="D48" s="38">
        <f>'[1]вспомогат'!D45</f>
        <v>1653500</v>
      </c>
      <c r="E48" s="33">
        <f>'[1]вспомогат'!G45</f>
        <v>5378464.33</v>
      </c>
      <c r="F48" s="38">
        <f>'[1]вспомогат'!H45</f>
        <v>168222.16000000015</v>
      </c>
      <c r="G48" s="39">
        <f>'[1]вспомогат'!I45</f>
        <v>10.173701844572129</v>
      </c>
      <c r="H48" s="35">
        <f>'[1]вспомогат'!J45</f>
        <v>-1485277.8399999999</v>
      </c>
      <c r="I48" s="36">
        <f>'[1]вспомогат'!K45</f>
        <v>100.37015680689967</v>
      </c>
      <c r="J48" s="37">
        <f>'[1]вспомогат'!L45</f>
        <v>19835.330000000075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2030290</v>
      </c>
      <c r="D49" s="38">
        <f>'[1]вспомогат'!D46</f>
        <v>586945</v>
      </c>
      <c r="E49" s="33">
        <f>'[1]вспомогат'!G46</f>
        <v>1608650.5</v>
      </c>
      <c r="F49" s="38">
        <f>'[1]вспомогат'!H46</f>
        <v>44296.87999999989</v>
      </c>
      <c r="G49" s="39">
        <f>'[1]вспомогат'!I46</f>
        <v>7.547023997137703</v>
      </c>
      <c r="H49" s="35">
        <f>'[1]вспомогат'!J46</f>
        <v>-542648.1200000001</v>
      </c>
      <c r="I49" s="36">
        <f>'[1]вспомогат'!K46</f>
        <v>79.2325480596368</v>
      </c>
      <c r="J49" s="37">
        <f>'[1]вспомогат'!L46</f>
        <v>-421639.5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1290820</v>
      </c>
      <c r="D50" s="38">
        <f>'[1]вспомогат'!D47</f>
        <v>537414</v>
      </c>
      <c r="E50" s="33">
        <f>'[1]вспомогат'!G47</f>
        <v>1126482.85</v>
      </c>
      <c r="F50" s="38">
        <f>'[1]вспомогат'!H47</f>
        <v>38895.090000000084</v>
      </c>
      <c r="G50" s="39">
        <f>'[1]вспомогат'!I47</f>
        <v>7.237453806562553</v>
      </c>
      <c r="H50" s="35">
        <f>'[1]вспомогат'!J47</f>
        <v>-498518.9099999999</v>
      </c>
      <c r="I50" s="36">
        <f>'[1]вспомогат'!K47</f>
        <v>87.26877876078773</v>
      </c>
      <c r="J50" s="37">
        <f>'[1]вспомогат'!L47</f>
        <v>-164337.1499999999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2581896</v>
      </c>
      <c r="D51" s="38">
        <f>'[1]вспомогат'!D48</f>
        <v>1010152</v>
      </c>
      <c r="E51" s="33">
        <f>'[1]вспомогат'!G48</f>
        <v>1579615.79</v>
      </c>
      <c r="F51" s="38">
        <f>'[1]вспомогат'!H48</f>
        <v>7869.910000000149</v>
      </c>
      <c r="G51" s="39">
        <f>'[1]вспомогат'!I48</f>
        <v>0.7790817619526714</v>
      </c>
      <c r="H51" s="35">
        <f>'[1]вспомогат'!J48</f>
        <v>-1002282.0899999999</v>
      </c>
      <c r="I51" s="36">
        <f>'[1]вспомогат'!K48</f>
        <v>61.1804576946554</v>
      </c>
      <c r="J51" s="37">
        <f>'[1]вспомогат'!L48</f>
        <v>-1002280.21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3952410</v>
      </c>
      <c r="D52" s="38">
        <f>'[1]вспомогат'!D49</f>
        <v>1362100</v>
      </c>
      <c r="E52" s="33">
        <f>'[1]вспомогат'!G49</f>
        <v>3167198.28</v>
      </c>
      <c r="F52" s="38">
        <f>'[1]вспомогат'!H49</f>
        <v>61320.46999999974</v>
      </c>
      <c r="G52" s="39">
        <f>'[1]вспомогат'!I49</f>
        <v>4.501906614785973</v>
      </c>
      <c r="H52" s="35">
        <f>'[1]вспомогат'!J49</f>
        <v>-1300779.5300000003</v>
      </c>
      <c r="I52" s="36">
        <f>'[1]вспомогат'!K49</f>
        <v>80.13334345374088</v>
      </c>
      <c r="J52" s="37">
        <f>'[1]вспомогат'!L49</f>
        <v>-785211.7200000002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2261850</v>
      </c>
      <c r="D53" s="38">
        <f>'[1]вспомогат'!D50</f>
        <v>765750</v>
      </c>
      <c r="E53" s="33">
        <f>'[1]вспомогат'!G50</f>
        <v>1601708.04</v>
      </c>
      <c r="F53" s="38">
        <f>'[1]вспомогат'!H50</f>
        <v>27268.39000000013</v>
      </c>
      <c r="G53" s="39">
        <f>'[1]вспомогат'!I50</f>
        <v>3.5610042442050447</v>
      </c>
      <c r="H53" s="35">
        <f>'[1]вспомогат'!J50</f>
        <v>-738481.6099999999</v>
      </c>
      <c r="I53" s="36">
        <f>'[1]вспомогат'!K50</f>
        <v>70.81406989853438</v>
      </c>
      <c r="J53" s="37">
        <f>'[1]вспомогат'!L50</f>
        <v>-660141.96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1525130</v>
      </c>
      <c r="D54" s="38">
        <f>'[1]вспомогат'!D51</f>
        <v>446450</v>
      </c>
      <c r="E54" s="33">
        <f>'[1]вспомогат'!G51</f>
        <v>1348547.69</v>
      </c>
      <c r="F54" s="38">
        <f>'[1]вспомогат'!H51</f>
        <v>10462.020000000019</v>
      </c>
      <c r="G54" s="39">
        <f>'[1]вспомогат'!I51</f>
        <v>2.3433799977601115</v>
      </c>
      <c r="H54" s="35">
        <f>'[1]вспомогат'!J51</f>
        <v>-435987.98</v>
      </c>
      <c r="I54" s="36">
        <f>'[1]вспомогат'!K51</f>
        <v>88.42181912361569</v>
      </c>
      <c r="J54" s="37">
        <f>'[1]вспомогат'!L51</f>
        <v>-176582.31000000006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8842050</v>
      </c>
      <c r="D55" s="38">
        <f>'[1]вспомогат'!D52</f>
        <v>3947350</v>
      </c>
      <c r="E55" s="33">
        <f>'[1]вспомогат'!G52</f>
        <v>7530147.31</v>
      </c>
      <c r="F55" s="38">
        <f>'[1]вспомогат'!H52</f>
        <v>136448.26999999955</v>
      </c>
      <c r="G55" s="39">
        <f>'[1]вспомогат'!I52</f>
        <v>3.4567056379596326</v>
      </c>
      <c r="H55" s="35">
        <f>'[1]вспомогат'!J52</f>
        <v>-3810901.7300000004</v>
      </c>
      <c r="I55" s="36">
        <f>'[1]вспомогат'!K52</f>
        <v>85.16291255987016</v>
      </c>
      <c r="J55" s="37">
        <f>'[1]вспомогат'!L52</f>
        <v>-1311902.6900000004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11877325</v>
      </c>
      <c r="D56" s="38">
        <f>'[1]вспомогат'!D53</f>
        <v>4533200</v>
      </c>
      <c r="E56" s="33">
        <f>'[1]вспомогат'!G53</f>
        <v>9569312.04</v>
      </c>
      <c r="F56" s="38">
        <f>'[1]вспомогат'!H53</f>
        <v>483039.4399999995</v>
      </c>
      <c r="G56" s="39">
        <f>'[1]вспомогат'!I53</f>
        <v>10.655595164563653</v>
      </c>
      <c r="H56" s="35">
        <f>'[1]вспомогат'!J53</f>
        <v>-4050160.5600000005</v>
      </c>
      <c r="I56" s="36">
        <f>'[1]вспомогат'!K53</f>
        <v>80.5679059889327</v>
      </c>
      <c r="J56" s="37">
        <f>'[1]вспомогат'!L53</f>
        <v>-2308012.960000001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4702450</v>
      </c>
      <c r="D57" s="38">
        <f>'[1]вспомогат'!D54</f>
        <v>1614050</v>
      </c>
      <c r="E57" s="33">
        <f>'[1]вспомогат'!G54</f>
        <v>4917635.6</v>
      </c>
      <c r="F57" s="38">
        <f>'[1]вспомогат'!H54</f>
        <v>113503.77999999933</v>
      </c>
      <c r="G57" s="39">
        <f>'[1]вспомогат'!I54</f>
        <v>7.032234441312185</v>
      </c>
      <c r="H57" s="35">
        <f>'[1]вспомогат'!J54</f>
        <v>-1500546.2200000007</v>
      </c>
      <c r="I57" s="36">
        <f>'[1]вспомогат'!K54</f>
        <v>104.57603164307967</v>
      </c>
      <c r="J57" s="37">
        <f>'[1]вспомогат'!L54</f>
        <v>215185.59999999963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8052829</v>
      </c>
      <c r="D58" s="38">
        <f>'[1]вспомогат'!D55</f>
        <v>2384832</v>
      </c>
      <c r="E58" s="33">
        <f>'[1]вспомогат'!G55</f>
        <v>10360259.12</v>
      </c>
      <c r="F58" s="38">
        <f>'[1]вспомогат'!H55</f>
        <v>394780.9099999983</v>
      </c>
      <c r="G58" s="39">
        <f>'[1]вспомогат'!I55</f>
        <v>16.553824755789854</v>
      </c>
      <c r="H58" s="35">
        <f>'[1]вспомогат'!J55</f>
        <v>-1990051.0900000017</v>
      </c>
      <c r="I58" s="36">
        <f>'[1]вспомогат'!K55</f>
        <v>128.65365848449036</v>
      </c>
      <c r="J58" s="37">
        <f>'[1]вспомогат'!L55</f>
        <v>2307430.119999999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14551085</v>
      </c>
      <c r="D59" s="38">
        <f>'[1]вспомогат'!D56</f>
        <v>4316790</v>
      </c>
      <c r="E59" s="33">
        <f>'[1]вспомогат'!G56</f>
        <v>10841389.52</v>
      </c>
      <c r="F59" s="38">
        <f>'[1]вспомогат'!H56</f>
        <v>403441.83999999985</v>
      </c>
      <c r="G59" s="39">
        <f>'[1]вспомогат'!I56</f>
        <v>9.345875986554821</v>
      </c>
      <c r="H59" s="35">
        <f>'[1]вспомогат'!J56</f>
        <v>-3913348.16</v>
      </c>
      <c r="I59" s="36">
        <f>'[1]вспомогат'!K56</f>
        <v>74.505712254447</v>
      </c>
      <c r="J59" s="37">
        <f>'[1]вспомогат'!L56</f>
        <v>-3709695.4800000004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1979252</v>
      </c>
      <c r="D60" s="38">
        <f>'[1]вспомогат'!D57</f>
        <v>798212</v>
      </c>
      <c r="E60" s="33">
        <f>'[1]вспомогат'!G57</f>
        <v>1194014.08</v>
      </c>
      <c r="F60" s="38">
        <f>'[1]вспомогат'!H57</f>
        <v>10777.070000000065</v>
      </c>
      <c r="G60" s="39">
        <f>'[1]вспомогат'!I57</f>
        <v>1.3501513382409767</v>
      </c>
      <c r="H60" s="35">
        <f>'[1]вспомогат'!J57</f>
        <v>-787434.9299999999</v>
      </c>
      <c r="I60" s="36">
        <f>'[1]вспомогат'!K57</f>
        <v>60.326531437128786</v>
      </c>
      <c r="J60" s="37">
        <f>'[1]вспомогат'!L57</f>
        <v>-785237.9199999999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10151989</v>
      </c>
      <c r="D61" s="38">
        <f>'[1]вспомогат'!D58</f>
        <v>3266425</v>
      </c>
      <c r="E61" s="33">
        <f>'[1]вспомогат'!G58</f>
        <v>7605060.15</v>
      </c>
      <c r="F61" s="38">
        <f>'[1]вспомогат'!H58</f>
        <v>273399.1400000006</v>
      </c>
      <c r="G61" s="39">
        <f>'[1]вспомогат'!I58</f>
        <v>8.369980636322603</v>
      </c>
      <c r="H61" s="35">
        <f>'[1]вспомогат'!J58</f>
        <v>-2993025.8599999994</v>
      </c>
      <c r="I61" s="36">
        <f>'[1]вспомогат'!K58</f>
        <v>74.91202118126803</v>
      </c>
      <c r="J61" s="37">
        <f>'[1]вспомогат'!L58</f>
        <v>-2546928.8499999996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2926072</v>
      </c>
      <c r="D62" s="38">
        <f>'[1]вспомогат'!D59</f>
        <v>1027024</v>
      </c>
      <c r="E62" s="33">
        <f>'[1]вспомогат'!G59</f>
        <v>1945028.16</v>
      </c>
      <c r="F62" s="38">
        <f>'[1]вспомогат'!H59</f>
        <v>37360.429999999935</v>
      </c>
      <c r="G62" s="39">
        <f>'[1]вспомогат'!I59</f>
        <v>3.6377368006979327</v>
      </c>
      <c r="H62" s="35">
        <f>'[1]вспомогат'!J59</f>
        <v>-989663.5700000001</v>
      </c>
      <c r="I62" s="36">
        <f>'[1]вспомогат'!K59</f>
        <v>66.47232740684439</v>
      </c>
      <c r="J62" s="37">
        <f>'[1]вспомогат'!L59</f>
        <v>-981043.8400000001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1737900</v>
      </c>
      <c r="D63" s="38">
        <f>'[1]вспомогат'!D60</f>
        <v>603300</v>
      </c>
      <c r="E63" s="33">
        <f>'[1]вспомогат'!G60</f>
        <v>1169163.27</v>
      </c>
      <c r="F63" s="38">
        <f>'[1]вспомогат'!H60</f>
        <v>33675.01000000001</v>
      </c>
      <c r="G63" s="39">
        <f>'[1]вспомогат'!I60</f>
        <v>5.58180175700315</v>
      </c>
      <c r="H63" s="35">
        <f>'[1]вспомогат'!J60</f>
        <v>-569624.99</v>
      </c>
      <c r="I63" s="36">
        <f>'[1]вспомогат'!K60</f>
        <v>67.27448472294148</v>
      </c>
      <c r="J63" s="37">
        <f>'[1]вспомогат'!L60</f>
        <v>-568736.73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1711148</v>
      </c>
      <c r="D64" s="38">
        <f>'[1]вспомогат'!D61</f>
        <v>664980</v>
      </c>
      <c r="E64" s="33">
        <f>'[1]вспомогат'!G61</f>
        <v>1274707.19</v>
      </c>
      <c r="F64" s="38">
        <f>'[1]вспомогат'!H61</f>
        <v>20645.84999999986</v>
      </c>
      <c r="G64" s="39">
        <f>'[1]вспомогат'!I61</f>
        <v>3.1047324731570662</v>
      </c>
      <c r="H64" s="35">
        <f>'[1]вспомогат'!J61</f>
        <v>-644334.1500000001</v>
      </c>
      <c r="I64" s="36">
        <f>'[1]вспомогат'!K61</f>
        <v>74.49426875992023</v>
      </c>
      <c r="J64" s="37">
        <f>'[1]вспомогат'!L61</f>
        <v>-436440.81000000006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1541800</v>
      </c>
      <c r="D65" s="38">
        <f>'[1]вспомогат'!D62</f>
        <v>506700</v>
      </c>
      <c r="E65" s="33">
        <f>'[1]вспомогат'!G62</f>
        <v>1394242.52</v>
      </c>
      <c r="F65" s="38">
        <f>'[1]вспомогат'!H62</f>
        <v>71332.19999999995</v>
      </c>
      <c r="G65" s="39">
        <f>'[1]вспомогат'!I62</f>
        <v>14.077797513321483</v>
      </c>
      <c r="H65" s="35">
        <f>'[1]вспомогат'!J62</f>
        <v>-435367.80000000005</v>
      </c>
      <c r="I65" s="36">
        <f>'[1]вспомогат'!K62</f>
        <v>90.4295317161759</v>
      </c>
      <c r="J65" s="37">
        <f>'[1]вспомогат'!L62</f>
        <v>-147557.47999999998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1076322</v>
      </c>
      <c r="D66" s="38">
        <f>'[1]вспомогат'!D63</f>
        <v>269670</v>
      </c>
      <c r="E66" s="33">
        <f>'[1]вспомогат'!G63</f>
        <v>1133131.7</v>
      </c>
      <c r="F66" s="38">
        <f>'[1]вспомогат'!H63</f>
        <v>31753.699999999953</v>
      </c>
      <c r="G66" s="39">
        <f>'[1]вспомогат'!I63</f>
        <v>11.775021322356938</v>
      </c>
      <c r="H66" s="35">
        <f>'[1]вспомогат'!J63</f>
        <v>-237916.30000000005</v>
      </c>
      <c r="I66" s="36">
        <f>'[1]вспомогат'!K63</f>
        <v>105.27813238045863</v>
      </c>
      <c r="J66" s="37">
        <f>'[1]вспомогат'!L63</f>
        <v>56809.69999999995</v>
      </c>
    </row>
    <row r="67" spans="1:10" ht="14.25" customHeight="1">
      <c r="A67" s="53" t="s">
        <v>69</v>
      </c>
      <c r="B67" s="33">
        <f>'[1]вспомогат'!B64</f>
        <v>12015960</v>
      </c>
      <c r="C67" s="33">
        <f>'[1]вспомогат'!C64</f>
        <v>1960220</v>
      </c>
      <c r="D67" s="38">
        <f>'[1]вспомогат'!D64</f>
        <v>672850</v>
      </c>
      <c r="E67" s="33">
        <f>'[1]вспомогат'!G64</f>
        <v>2524641.51</v>
      </c>
      <c r="F67" s="38">
        <f>'[1]вспомогат'!H64</f>
        <v>96416.07999999961</v>
      </c>
      <c r="G67" s="39">
        <f>'[1]вспомогат'!I64</f>
        <v>14.329505833395201</v>
      </c>
      <c r="H67" s="35">
        <f>'[1]вспомогат'!J64</f>
        <v>-576433.9200000004</v>
      </c>
      <c r="I67" s="36">
        <f>'[1]вспомогат'!K64</f>
        <v>128.79378386099518</v>
      </c>
      <c r="J67" s="37">
        <f>'[1]вспомогат'!L64</f>
        <v>564421.5099999998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1883500</v>
      </c>
      <c r="D68" s="38">
        <f>'[1]вспомогат'!D65</f>
        <v>531520</v>
      </c>
      <c r="E68" s="33">
        <f>'[1]вспомогат'!G65</f>
        <v>1631995.42</v>
      </c>
      <c r="F68" s="38">
        <f>'[1]вспомогат'!H65</f>
        <v>15641.35999999987</v>
      </c>
      <c r="G68" s="39">
        <f>'[1]вспомогат'!I65</f>
        <v>2.9427603853100295</v>
      </c>
      <c r="H68" s="35">
        <f>'[1]вспомогат'!J65</f>
        <v>-515878.64000000013</v>
      </c>
      <c r="I68" s="36">
        <f>'[1]вспомогат'!K65</f>
        <v>86.6469561985665</v>
      </c>
      <c r="J68" s="37">
        <f>'[1]вспомогат'!L65</f>
        <v>-251504.58000000007</v>
      </c>
    </row>
    <row r="69" spans="1:10" ht="14.25" customHeight="1">
      <c r="A69" s="53" t="s">
        <v>71</v>
      </c>
      <c r="B69" s="33">
        <f>'[1]вспомогат'!B66</f>
        <v>28169400</v>
      </c>
      <c r="C69" s="33">
        <f>'[1]вспомогат'!C66</f>
        <v>4803284</v>
      </c>
      <c r="D69" s="38">
        <f>'[1]вспомогат'!D66</f>
        <v>1795385</v>
      </c>
      <c r="E69" s="33">
        <f>'[1]вспомогат'!G66</f>
        <v>4109093.65</v>
      </c>
      <c r="F69" s="38">
        <f>'[1]вспомогат'!H66</f>
        <v>163650.98999999976</v>
      </c>
      <c r="G69" s="39">
        <f>'[1]вспомогат'!I66</f>
        <v>9.115091749123433</v>
      </c>
      <c r="H69" s="35">
        <f>'[1]вспомогат'!J66</f>
        <v>-1631734.0100000002</v>
      </c>
      <c r="I69" s="36">
        <f>'[1]вспомогат'!K66</f>
        <v>85.54758889959453</v>
      </c>
      <c r="J69" s="37">
        <f>'[1]вспомогат'!L66</f>
        <v>-694190.3500000001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10767870</v>
      </c>
      <c r="D70" s="38">
        <f>'[1]вспомогат'!D67</f>
        <v>4761012</v>
      </c>
      <c r="E70" s="33">
        <f>'[1]вспомогат'!G67</f>
        <v>7040954.4</v>
      </c>
      <c r="F70" s="38">
        <f>'[1]вспомогат'!H67</f>
        <v>289022.11000000034</v>
      </c>
      <c r="G70" s="39">
        <f>'[1]вспомогат'!I67</f>
        <v>6.070602426542935</v>
      </c>
      <c r="H70" s="35">
        <f>'[1]вспомогат'!J67</f>
        <v>-4471989.89</v>
      </c>
      <c r="I70" s="36">
        <f>'[1]вспомогат'!K67</f>
        <v>65.38855316789672</v>
      </c>
      <c r="J70" s="37">
        <f>'[1]вспомогат'!L67</f>
        <v>-3726915.5999999996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15250622</v>
      </c>
      <c r="D71" s="38">
        <f>'[1]вспомогат'!D68</f>
        <v>5892808</v>
      </c>
      <c r="E71" s="33">
        <f>'[1]вспомогат'!G68</f>
        <v>10539491.97</v>
      </c>
      <c r="F71" s="38">
        <f>'[1]вспомогат'!H68</f>
        <v>255640.98000000045</v>
      </c>
      <c r="G71" s="39">
        <f>'[1]вспомогат'!I68</f>
        <v>4.3381861414795875</v>
      </c>
      <c r="H71" s="35">
        <f>'[1]вспомогат'!J68</f>
        <v>-5637167.02</v>
      </c>
      <c r="I71" s="36">
        <f>'[1]вспомогат'!K68</f>
        <v>69.10860402939632</v>
      </c>
      <c r="J71" s="37">
        <f>'[1]вспомогат'!L68</f>
        <v>-4711130.029999999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3050100</v>
      </c>
      <c r="D72" s="38">
        <f>'[1]вспомогат'!D69</f>
        <v>1222150</v>
      </c>
      <c r="E72" s="33">
        <f>'[1]вспомогат'!G69</f>
        <v>2189978.5</v>
      </c>
      <c r="F72" s="38">
        <f>'[1]вспомогат'!H69</f>
        <v>78994.16999999993</v>
      </c>
      <c r="G72" s="39">
        <f>'[1]вспомогат'!I69</f>
        <v>6.463541300167732</v>
      </c>
      <c r="H72" s="35">
        <f>'[1]вспомогат'!J69</f>
        <v>-1143155.83</v>
      </c>
      <c r="I72" s="36">
        <f>'[1]вспомогат'!K69</f>
        <v>71.80021966492902</v>
      </c>
      <c r="J72" s="37">
        <f>'[1]вспомогат'!L69</f>
        <v>-860121.5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1021540</v>
      </c>
      <c r="D73" s="38">
        <f>'[1]вспомогат'!D70</f>
        <v>441780</v>
      </c>
      <c r="E73" s="33">
        <f>'[1]вспомогат'!G70</f>
        <v>962012.6</v>
      </c>
      <c r="F73" s="38">
        <f>'[1]вспомогат'!H70</f>
        <v>8736.770000000019</v>
      </c>
      <c r="G73" s="39">
        <f>'[1]вспомогат'!I70</f>
        <v>1.9776291366743672</v>
      </c>
      <c r="H73" s="35">
        <f>'[1]вспомогат'!J70</f>
        <v>-433043.23</v>
      </c>
      <c r="I73" s="36">
        <f>'[1]вспомогат'!K70</f>
        <v>94.17277835424946</v>
      </c>
      <c r="J73" s="37">
        <f>'[1]вспомогат'!L70</f>
        <v>-59527.40000000002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1099070</v>
      </c>
      <c r="D74" s="38">
        <f>'[1]вспомогат'!D71</f>
        <v>209284</v>
      </c>
      <c r="E74" s="33">
        <f>'[1]вспомогат'!G71</f>
        <v>649465.48</v>
      </c>
      <c r="F74" s="38">
        <f>'[1]вспомогат'!H71</f>
        <v>27195.169999999925</v>
      </c>
      <c r="G74" s="39">
        <f>'[1]вспомогат'!I71</f>
        <v>12.994385619540875</v>
      </c>
      <c r="H74" s="35">
        <f>'[1]вспомогат'!J71</f>
        <v>-182088.83000000007</v>
      </c>
      <c r="I74" s="36">
        <f>'[1]вспомогат'!K71</f>
        <v>59.09227619714849</v>
      </c>
      <c r="J74" s="37">
        <f>'[1]вспомогат'!L71</f>
        <v>-449604.52</v>
      </c>
    </row>
    <row r="75" spans="1:10" ht="15" customHeight="1">
      <c r="A75" s="51" t="s">
        <v>77</v>
      </c>
      <c r="B75" s="41">
        <f>SUM(B39:B74)</f>
        <v>915893630</v>
      </c>
      <c r="C75" s="41">
        <f>SUM(C39:C74)</f>
        <v>177674519</v>
      </c>
      <c r="D75" s="41">
        <f>SUM(D39:D74)</f>
        <v>61995208</v>
      </c>
      <c r="E75" s="41">
        <f>SUM(E39:E74)</f>
        <v>142274311.83</v>
      </c>
      <c r="F75" s="41">
        <f>SUM(F39:F74)</f>
        <v>4458127.609999996</v>
      </c>
      <c r="G75" s="42">
        <f>F75/D75*100</f>
        <v>7.191084204443666</v>
      </c>
      <c r="H75" s="41">
        <f>SUM(H39:H74)</f>
        <v>-57537080.38999999</v>
      </c>
      <c r="I75" s="43">
        <f>E75/C75*100</f>
        <v>80.07581088766027</v>
      </c>
      <c r="J75" s="41">
        <f>SUM(J39:J74)</f>
        <v>-35400207.17</v>
      </c>
    </row>
    <row r="76" spans="1:10" ht="15.75" customHeight="1">
      <c r="A76" s="54" t="s">
        <v>78</v>
      </c>
      <c r="B76" s="55">
        <f>'[1]вспомогат'!B72</f>
        <v>9410269887</v>
      </c>
      <c r="C76" s="55">
        <f>'[1]вспомогат'!C72</f>
        <v>2204039610</v>
      </c>
      <c r="D76" s="55">
        <f>'[1]вспомогат'!D72</f>
        <v>725684547</v>
      </c>
      <c r="E76" s="55">
        <f>'[1]вспомогат'!G72</f>
        <v>1684807971.2399998</v>
      </c>
      <c r="F76" s="55">
        <f>'[1]вспомогат'!H72</f>
        <v>108402303.84000006</v>
      </c>
      <c r="G76" s="56">
        <f>'[1]вспомогат'!I72</f>
        <v>14.93793746720089</v>
      </c>
      <c r="H76" s="55">
        <f>'[1]вспомогат'!J72</f>
        <v>-617282243.1599998</v>
      </c>
      <c r="I76" s="56">
        <f>'[1]вспомогат'!K72</f>
        <v>76.44181908509347</v>
      </c>
      <c r="J76" s="55">
        <f>'[1]вспомогат'!L72</f>
        <v>-519231638.75999993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05.03.2018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2018-03-06T05:59:52Z</dcterms:created>
  <dcterms:modified xsi:type="dcterms:W3CDTF">2018-03-06T06:00:26Z</dcterms:modified>
  <cp:category/>
  <cp:version/>
  <cp:contentType/>
  <cp:contentStatus/>
</cp:coreProperties>
</file>