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<sst xmlns="http://schemas.openxmlformats.org/spreadsheetml/2006/main" count="60" uniqueCount="57">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</sst>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12.12.2017</v>
          </cell>
        </row>
        <row r="6">
          <cell r="F6" t="str">
            <v>Фактично надійшло на 12.12.2017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1612700503.77</v>
          </cell>
          <cell r="G10">
            <v>44445512.05999994</v>
          </cell>
          <cell r="H10">
            <v>41.72186686892936</v>
          </cell>
          <cell r="I10">
            <v>-62082587.94000006</v>
          </cell>
          <cell r="J10">
            <v>100.6746409761577</v>
          </cell>
          <cell r="K10">
            <v>10807029.76999998</v>
          </cell>
        </row>
        <row r="11">
          <cell r="B11">
            <v>4255000000</v>
          </cell>
          <cell r="C11">
            <v>350750000</v>
          </cell>
          <cell r="F11">
            <v>4059304435.87</v>
          </cell>
          <cell r="G11">
            <v>131904793.54999971</v>
          </cell>
          <cell r="H11">
            <v>37.6064985174625</v>
          </cell>
          <cell r="I11">
            <v>-218845206.4500003</v>
          </cell>
          <cell r="J11">
            <v>95.40080930364277</v>
          </cell>
          <cell r="K11">
            <v>-195695564.1300001</v>
          </cell>
        </row>
        <row r="12">
          <cell r="B12">
            <v>349851535</v>
          </cell>
          <cell r="C12">
            <v>25181224</v>
          </cell>
          <cell r="F12">
            <v>348924244.66</v>
          </cell>
          <cell r="G12">
            <v>9073231.23000002</v>
          </cell>
          <cell r="H12">
            <v>36.03173233358323</v>
          </cell>
          <cell r="I12">
            <v>-16107992.76999998</v>
          </cell>
          <cell r="J12">
            <v>99.73494747136097</v>
          </cell>
          <cell r="K12">
            <v>-927290.3399999738</v>
          </cell>
        </row>
        <row r="13">
          <cell r="B13">
            <v>433085513</v>
          </cell>
          <cell r="C13">
            <v>36808613</v>
          </cell>
          <cell r="F13">
            <v>449386667.4</v>
          </cell>
          <cell r="G13">
            <v>18635814.329999983</v>
          </cell>
          <cell r="H13">
            <v>50.62895015902931</v>
          </cell>
          <cell r="I13">
            <v>-18172798.670000017</v>
          </cell>
          <cell r="J13">
            <v>103.76395744274178</v>
          </cell>
          <cell r="K13">
            <v>16301154.399999976</v>
          </cell>
        </row>
        <row r="14">
          <cell r="B14">
            <v>472750000</v>
          </cell>
          <cell r="C14">
            <v>40051000</v>
          </cell>
          <cell r="F14">
            <v>448852539.58</v>
          </cell>
          <cell r="G14">
            <v>12793648.870000005</v>
          </cell>
          <cell r="H14">
            <v>31.94339434720732</v>
          </cell>
          <cell r="I14">
            <v>-27257351.129999995</v>
          </cell>
          <cell r="J14">
            <v>94.94501101639344</v>
          </cell>
          <cell r="K14">
            <v>-23897460.420000017</v>
          </cell>
        </row>
        <row r="15">
          <cell r="B15">
            <v>66491300</v>
          </cell>
          <cell r="C15">
            <v>5467600</v>
          </cell>
          <cell r="F15">
            <v>66190738.76</v>
          </cell>
          <cell r="G15">
            <v>1695613.3299999982</v>
          </cell>
          <cell r="H15">
            <v>31.012022276684437</v>
          </cell>
          <cell r="I15">
            <v>-3771986.670000002</v>
          </cell>
          <cell r="J15">
            <v>99.54796907264559</v>
          </cell>
          <cell r="K15">
            <v>-300561.2400000021</v>
          </cell>
        </row>
        <row r="16">
          <cell r="B16">
            <v>35177439</v>
          </cell>
          <cell r="C16">
            <v>2292133</v>
          </cell>
          <cell r="F16">
            <v>41851751.78</v>
          </cell>
          <cell r="G16">
            <v>820909.8900000006</v>
          </cell>
          <cell r="H16">
            <v>35.81423460156983</v>
          </cell>
          <cell r="I16">
            <v>-1471223.1099999994</v>
          </cell>
          <cell r="J16">
            <v>118.97327653670298</v>
          </cell>
          <cell r="K16">
            <v>6674312.780000001</v>
          </cell>
        </row>
        <row r="17">
          <cell r="B17">
            <v>223074848</v>
          </cell>
          <cell r="C17">
            <v>19991544</v>
          </cell>
          <cell r="F17">
            <v>237925961.85</v>
          </cell>
          <cell r="G17">
            <v>8409372.099999994</v>
          </cell>
          <cell r="H17">
            <v>42.06464543208866</v>
          </cell>
          <cell r="I17">
            <v>-11582171.900000006</v>
          </cell>
          <cell r="J17">
            <v>106.65745779192461</v>
          </cell>
          <cell r="K17">
            <v>14851113.849999994</v>
          </cell>
        </row>
        <row r="18">
          <cell r="B18">
            <v>28301412</v>
          </cell>
          <cell r="C18">
            <v>2213442</v>
          </cell>
          <cell r="F18">
            <v>29615462.63</v>
          </cell>
          <cell r="G18">
            <v>826185.3099999987</v>
          </cell>
          <cell r="H18">
            <v>37.325816985491315</v>
          </cell>
          <cell r="I18">
            <v>-1387256.6900000013</v>
          </cell>
          <cell r="J18">
            <v>104.64305678458727</v>
          </cell>
          <cell r="K18">
            <v>1314050.629999999</v>
          </cell>
        </row>
        <row r="19">
          <cell r="B19">
            <v>24317476</v>
          </cell>
          <cell r="C19">
            <v>1183971</v>
          </cell>
          <cell r="F19">
            <v>27897867.28</v>
          </cell>
          <cell r="G19">
            <v>264422.15000000224</v>
          </cell>
          <cell r="H19">
            <v>22.333498877928786</v>
          </cell>
          <cell r="I19">
            <v>-919548.8499999978</v>
          </cell>
          <cell r="J19">
            <v>114.72353166915843</v>
          </cell>
          <cell r="K19">
            <v>3580391.280000001</v>
          </cell>
        </row>
        <row r="20">
          <cell r="B20">
            <v>126869667</v>
          </cell>
          <cell r="C20">
            <v>9655105</v>
          </cell>
          <cell r="F20">
            <v>133845764.83</v>
          </cell>
          <cell r="G20">
            <v>4061189.8400000036</v>
          </cell>
          <cell r="H20">
            <v>42.06261703005823</v>
          </cell>
          <cell r="I20">
            <v>-5593915.159999996</v>
          </cell>
          <cell r="J20">
            <v>105.49863335733356</v>
          </cell>
          <cell r="K20">
            <v>6976097.829999998</v>
          </cell>
        </row>
        <row r="21">
          <cell r="B21">
            <v>90925200</v>
          </cell>
          <cell r="C21">
            <v>6706360</v>
          </cell>
          <cell r="F21">
            <v>102047714.4</v>
          </cell>
          <cell r="G21">
            <v>2223583.9900000095</v>
          </cell>
          <cell r="H21">
            <v>33.156346960199116</v>
          </cell>
          <cell r="I21">
            <v>-4482776.00999999</v>
          </cell>
          <cell r="J21">
            <v>112.23259822359479</v>
          </cell>
          <cell r="K21">
            <v>11122514.400000006</v>
          </cell>
        </row>
        <row r="22">
          <cell r="B22">
            <v>87306471</v>
          </cell>
          <cell r="C22">
            <v>7516904</v>
          </cell>
          <cell r="F22">
            <v>93384969.85</v>
          </cell>
          <cell r="G22">
            <v>2058828.4699999988</v>
          </cell>
          <cell r="H22">
            <v>27.389314403908827</v>
          </cell>
          <cell r="I22">
            <v>-5458075.530000001</v>
          </cell>
          <cell r="J22">
            <v>106.96225466494917</v>
          </cell>
          <cell r="K22">
            <v>6078498.849999994</v>
          </cell>
        </row>
        <row r="23">
          <cell r="B23">
            <v>70786000</v>
          </cell>
          <cell r="C23">
            <v>5814108</v>
          </cell>
          <cell r="F23">
            <v>70176237.95</v>
          </cell>
          <cell r="G23">
            <v>1624840.0400000066</v>
          </cell>
          <cell r="H23">
            <v>27.946505981657143</v>
          </cell>
          <cell r="I23">
            <v>-4189267.9599999934</v>
          </cell>
          <cell r="J23">
            <v>99.1385838301359</v>
          </cell>
          <cell r="K23">
            <v>-609762.049999997</v>
          </cell>
        </row>
        <row r="24">
          <cell r="B24">
            <v>35905222</v>
          </cell>
          <cell r="C24">
            <v>3441670</v>
          </cell>
          <cell r="F24">
            <v>41828060.27</v>
          </cell>
          <cell r="G24">
            <v>660609.75</v>
          </cell>
          <cell r="H24">
            <v>19.194453564693884</v>
          </cell>
          <cell r="I24">
            <v>-2781060.25</v>
          </cell>
          <cell r="J24">
            <v>116.49575727452681</v>
          </cell>
          <cell r="K24">
            <v>5922838.270000003</v>
          </cell>
        </row>
        <row r="25">
          <cell r="B25">
            <v>113877413</v>
          </cell>
          <cell r="C25">
            <v>7458344</v>
          </cell>
          <cell r="F25">
            <v>128605170.54</v>
          </cell>
          <cell r="G25">
            <v>2984751.5200000107</v>
          </cell>
          <cell r="H25">
            <v>40.01895755947984</v>
          </cell>
          <cell r="I25">
            <v>-4473592.479999989</v>
          </cell>
          <cell r="J25">
            <v>112.93299272613437</v>
          </cell>
          <cell r="K25">
            <v>14727757.540000007</v>
          </cell>
        </row>
        <row r="26">
          <cell r="B26">
            <v>69008695</v>
          </cell>
          <cell r="C26">
            <v>3888016</v>
          </cell>
          <cell r="F26">
            <v>71666240.84</v>
          </cell>
          <cell r="G26">
            <v>1920579.4300000072</v>
          </cell>
          <cell r="H26">
            <v>49.39741580281581</v>
          </cell>
          <cell r="I26">
            <v>-1967436.5699999928</v>
          </cell>
          <cell r="J26">
            <v>103.85103042449941</v>
          </cell>
          <cell r="K26">
            <v>2657545.8400000036</v>
          </cell>
        </row>
        <row r="27">
          <cell r="B27">
            <v>51596065</v>
          </cell>
          <cell r="C27">
            <v>2973213</v>
          </cell>
          <cell r="F27">
            <v>54528437.75</v>
          </cell>
          <cell r="G27">
            <v>1304203.6599999964</v>
          </cell>
          <cell r="H27">
            <v>43.86512705278756</v>
          </cell>
          <cell r="I27">
            <v>-1669009.3400000036</v>
          </cell>
          <cell r="J27">
            <v>105.68332633506063</v>
          </cell>
          <cell r="K27">
            <v>2932372.75</v>
          </cell>
        </row>
        <row r="28">
          <cell r="B28">
            <v>58452618</v>
          </cell>
          <cell r="C28">
            <v>3909957</v>
          </cell>
          <cell r="F28">
            <v>59070436.88</v>
          </cell>
          <cell r="G28">
            <v>1146277.3500000015</v>
          </cell>
          <cell r="H28">
            <v>29.316878676670903</v>
          </cell>
          <cell r="I28">
            <v>-2763679.6499999985</v>
          </cell>
          <cell r="J28">
            <v>101.05695673032132</v>
          </cell>
          <cell r="K28">
            <v>617818.8800000027</v>
          </cell>
        </row>
        <row r="29">
          <cell r="B29">
            <v>134199926</v>
          </cell>
          <cell r="C29">
            <v>10228324</v>
          </cell>
          <cell r="F29">
            <v>146631168.98</v>
          </cell>
          <cell r="G29">
            <v>3925815.4099999964</v>
          </cell>
          <cell r="H29">
            <v>38.38180536713538</v>
          </cell>
          <cell r="I29">
            <v>-6302508.590000004</v>
          </cell>
          <cell r="J29">
            <v>109.26322640446165</v>
          </cell>
          <cell r="K29">
            <v>12431242.97999999</v>
          </cell>
        </row>
        <row r="30">
          <cell r="B30">
            <v>58396830</v>
          </cell>
          <cell r="C30">
            <v>3402029</v>
          </cell>
          <cell r="F30">
            <v>66313491.28</v>
          </cell>
          <cell r="G30">
            <v>1346935.4800000042</v>
          </cell>
          <cell r="H30">
            <v>39.59212223058663</v>
          </cell>
          <cell r="I30">
            <v>-2055093.5199999958</v>
          </cell>
          <cell r="J30">
            <v>113.55666271610976</v>
          </cell>
          <cell r="K30">
            <v>7916661.280000001</v>
          </cell>
        </row>
        <row r="31">
          <cell r="B31">
            <v>37728226</v>
          </cell>
          <cell r="C31">
            <v>3036486</v>
          </cell>
          <cell r="F31">
            <v>42161531.85</v>
          </cell>
          <cell r="G31">
            <v>1383993.1600000039</v>
          </cell>
          <cell r="H31">
            <v>45.57877625650188</v>
          </cell>
          <cell r="I31">
            <v>-1652492.8399999961</v>
          </cell>
          <cell r="J31">
            <v>111.75063425987747</v>
          </cell>
          <cell r="K31">
            <v>4433305.8500000015</v>
          </cell>
        </row>
        <row r="32">
          <cell r="B32">
            <v>30607385</v>
          </cell>
          <cell r="C32">
            <v>1806953</v>
          </cell>
          <cell r="F32">
            <v>35830667.7</v>
          </cell>
          <cell r="G32">
            <v>617618.900000006</v>
          </cell>
          <cell r="H32">
            <v>34.18013086117934</v>
          </cell>
          <cell r="I32">
            <v>-1189334.099999994</v>
          </cell>
          <cell r="J32">
            <v>117.06543273788337</v>
          </cell>
          <cell r="K32">
            <v>5223282.700000003</v>
          </cell>
        </row>
        <row r="33">
          <cell r="B33">
            <v>54958487</v>
          </cell>
          <cell r="C33">
            <v>3420280</v>
          </cell>
          <cell r="F33">
            <v>60189469.81</v>
          </cell>
          <cell r="G33">
            <v>1089849.6000000015</v>
          </cell>
          <cell r="H33">
            <v>31.86433859216209</v>
          </cell>
          <cell r="I33">
            <v>-2330430.3999999985</v>
          </cell>
          <cell r="J33">
            <v>109.51806189642738</v>
          </cell>
          <cell r="K33">
            <v>5230982.810000002</v>
          </cell>
        </row>
        <row r="34">
          <cell r="B34">
            <v>46589870</v>
          </cell>
          <cell r="C34">
            <v>2816189</v>
          </cell>
          <cell r="F34">
            <v>56023080.66</v>
          </cell>
          <cell r="G34">
            <v>840506.299999997</v>
          </cell>
          <cell r="H34">
            <v>29.84552173167344</v>
          </cell>
          <cell r="I34">
            <v>-1975682.700000003</v>
          </cell>
          <cell r="J34">
            <v>120.24734273780973</v>
          </cell>
          <cell r="K34">
            <v>9433210.659999996</v>
          </cell>
        </row>
        <row r="35">
          <cell r="B35">
            <v>122119704</v>
          </cell>
          <cell r="C35">
            <v>7060761</v>
          </cell>
          <cell r="F35">
            <v>127035582.71</v>
          </cell>
          <cell r="G35">
            <v>2235923.25</v>
          </cell>
          <cell r="H35">
            <v>31.666887606024336</v>
          </cell>
          <cell r="I35">
            <v>-4824837.75</v>
          </cell>
          <cell r="J35">
            <v>104.02545907743111</v>
          </cell>
          <cell r="K35">
            <v>4915878.709999993</v>
          </cell>
        </row>
        <row r="36">
          <cell r="B36">
            <v>14702200</v>
          </cell>
          <cell r="C36">
            <v>775150</v>
          </cell>
          <cell r="F36">
            <v>15801627.93</v>
          </cell>
          <cell r="G36">
            <v>191314.48000000045</v>
          </cell>
          <cell r="H36">
            <v>24.68096239437534</v>
          </cell>
          <cell r="I36">
            <v>-583835.5199999996</v>
          </cell>
          <cell r="J36">
            <v>107.47798241079568</v>
          </cell>
          <cell r="K36">
            <v>1099427.9299999997</v>
          </cell>
        </row>
        <row r="37">
          <cell r="B37">
            <v>35496135</v>
          </cell>
          <cell r="C37">
            <v>2464664</v>
          </cell>
          <cell r="F37">
            <v>36801426.7</v>
          </cell>
          <cell r="G37">
            <v>862747.1200000048</v>
          </cell>
          <cell r="H37">
            <v>35.00465458983475</v>
          </cell>
          <cell r="I37">
            <v>-1601916.8799999952</v>
          </cell>
          <cell r="J37">
            <v>103.67727838537914</v>
          </cell>
          <cell r="K37">
            <v>1305291.700000003</v>
          </cell>
        </row>
        <row r="38">
          <cell r="B38">
            <v>20073815</v>
          </cell>
          <cell r="C38">
            <v>966693</v>
          </cell>
          <cell r="F38">
            <v>20731362.98</v>
          </cell>
          <cell r="G38">
            <v>643383.129999999</v>
          </cell>
          <cell r="H38">
            <v>66.55506246553962</v>
          </cell>
          <cell r="I38">
            <v>-323309.87000000104</v>
          </cell>
          <cell r="J38">
            <v>103.2756502936786</v>
          </cell>
          <cell r="K38">
            <v>657547.9800000004</v>
          </cell>
        </row>
        <row r="39">
          <cell r="B39">
            <v>15233000</v>
          </cell>
          <cell r="C39">
            <v>938040</v>
          </cell>
          <cell r="F39">
            <v>15421586.42</v>
          </cell>
          <cell r="G39">
            <v>267664.6699999999</v>
          </cell>
          <cell r="H39">
            <v>28.534462283058282</v>
          </cell>
          <cell r="I39">
            <v>-670375.3300000001</v>
          </cell>
          <cell r="J39">
            <v>101.23801234162673</v>
          </cell>
          <cell r="K39">
            <v>188586.41999999993</v>
          </cell>
        </row>
        <row r="40">
          <cell r="B40">
            <v>11630370</v>
          </cell>
          <cell r="C40">
            <v>846607</v>
          </cell>
          <cell r="F40">
            <v>15777509.03</v>
          </cell>
          <cell r="G40">
            <v>278223.51999999955</v>
          </cell>
          <cell r="H40">
            <v>32.86336163060305</v>
          </cell>
          <cell r="I40">
            <v>-568383.4800000004</v>
          </cell>
          <cell r="J40">
            <v>135.65784261377755</v>
          </cell>
          <cell r="K40">
            <v>4147139.0299999993</v>
          </cell>
        </row>
        <row r="41">
          <cell r="B41">
            <v>17099655</v>
          </cell>
          <cell r="C41">
            <v>1728517</v>
          </cell>
          <cell r="F41">
            <v>15743611.13</v>
          </cell>
          <cell r="G41">
            <v>241152.04000000097</v>
          </cell>
          <cell r="H41">
            <v>13.951383758447324</v>
          </cell>
          <cell r="I41">
            <v>-1487364.959999999</v>
          </cell>
          <cell r="J41">
            <v>92.06975889279639</v>
          </cell>
          <cell r="K41">
            <v>-1356043.8699999992</v>
          </cell>
        </row>
        <row r="42">
          <cell r="B42">
            <v>23272313</v>
          </cell>
          <cell r="C42">
            <v>1771903</v>
          </cell>
          <cell r="F42">
            <v>26745161.08</v>
          </cell>
          <cell r="G42">
            <v>1241020.8499999978</v>
          </cell>
          <cell r="H42">
            <v>70.0388706379524</v>
          </cell>
          <cell r="I42">
            <v>-530882.1500000022</v>
          </cell>
          <cell r="J42">
            <v>114.92265972875148</v>
          </cell>
          <cell r="K42">
            <v>3472848.079999998</v>
          </cell>
        </row>
        <row r="43">
          <cell r="B43">
            <v>41228872</v>
          </cell>
          <cell r="C43">
            <v>2497378</v>
          </cell>
          <cell r="F43">
            <v>45515598.57</v>
          </cell>
          <cell r="G43">
            <v>1142470.299999997</v>
          </cell>
          <cell r="H43">
            <v>45.74679123464678</v>
          </cell>
          <cell r="I43">
            <v>-1354907.700000003</v>
          </cell>
          <cell r="J43">
            <v>110.3973898922095</v>
          </cell>
          <cell r="K43">
            <v>4286726.57</v>
          </cell>
        </row>
        <row r="44">
          <cell r="B44">
            <v>21419621</v>
          </cell>
          <cell r="C44">
            <v>687340</v>
          </cell>
          <cell r="F44">
            <v>22537089.87</v>
          </cell>
          <cell r="G44">
            <v>610555.2900000028</v>
          </cell>
          <cell r="H44">
            <v>88.8287150464112</v>
          </cell>
          <cell r="I44">
            <v>-76784.70999999717</v>
          </cell>
          <cell r="J44">
            <v>105.21703381212954</v>
          </cell>
          <cell r="K44">
            <v>1117468.870000001</v>
          </cell>
        </row>
        <row r="45">
          <cell r="B45">
            <v>18679619</v>
          </cell>
          <cell r="C45">
            <v>928419</v>
          </cell>
          <cell r="F45">
            <v>21760644.99</v>
          </cell>
          <cell r="G45">
            <v>340265.6799999997</v>
          </cell>
          <cell r="H45">
            <v>36.65001254821365</v>
          </cell>
          <cell r="I45">
            <v>-588153.3200000003</v>
          </cell>
          <cell r="J45">
            <v>116.49405156497035</v>
          </cell>
          <cell r="K45">
            <v>3081025.9899999984</v>
          </cell>
        </row>
        <row r="46">
          <cell r="B46">
            <v>6561900</v>
          </cell>
          <cell r="C46">
            <v>359349</v>
          </cell>
          <cell r="F46">
            <v>7507823.69</v>
          </cell>
          <cell r="G46">
            <v>158079.11000000034</v>
          </cell>
          <cell r="H46">
            <v>43.99041321946084</v>
          </cell>
          <cell r="I46">
            <v>-201269.88999999966</v>
          </cell>
          <cell r="J46">
            <v>114.41539325500236</v>
          </cell>
          <cell r="K46">
            <v>945923.6900000004</v>
          </cell>
        </row>
        <row r="47">
          <cell r="B47">
            <v>7582670</v>
          </cell>
          <cell r="C47">
            <v>534838</v>
          </cell>
          <cell r="F47">
            <v>8687010.31</v>
          </cell>
          <cell r="G47">
            <v>330059.72000000067</v>
          </cell>
          <cell r="H47">
            <v>61.71209225971241</v>
          </cell>
          <cell r="I47">
            <v>-204778.27999999933</v>
          </cell>
          <cell r="J47">
            <v>114.56400331281726</v>
          </cell>
          <cell r="K47">
            <v>1104340.3100000005</v>
          </cell>
        </row>
        <row r="48">
          <cell r="B48">
            <v>8486032</v>
          </cell>
          <cell r="C48">
            <v>531943</v>
          </cell>
          <cell r="F48">
            <v>8640958.16</v>
          </cell>
          <cell r="G48">
            <v>102850.76999999955</v>
          </cell>
          <cell r="H48">
            <v>19.334923102663172</v>
          </cell>
          <cell r="I48">
            <v>-429092.23000000045</v>
          </cell>
          <cell r="J48">
            <v>101.82566080354162</v>
          </cell>
          <cell r="K48">
            <v>154926.16000000015</v>
          </cell>
        </row>
        <row r="49">
          <cell r="B49">
            <v>19616890</v>
          </cell>
          <cell r="C49">
            <v>1305150</v>
          </cell>
          <cell r="F49">
            <v>23190967.88</v>
          </cell>
          <cell r="G49">
            <v>460246.1199999973</v>
          </cell>
          <cell r="H49">
            <v>35.263848599777596</v>
          </cell>
          <cell r="I49">
            <v>-844903.8800000027</v>
          </cell>
          <cell r="J49">
            <v>118.2193909432127</v>
          </cell>
          <cell r="K49">
            <v>3574077.879999999</v>
          </cell>
        </row>
        <row r="50">
          <cell r="B50">
            <v>9000471</v>
          </cell>
          <cell r="C50">
            <v>508598</v>
          </cell>
          <cell r="F50">
            <v>9638566.24</v>
          </cell>
          <cell r="G50">
            <v>324736.0800000001</v>
          </cell>
          <cell r="H50">
            <v>63.849264055304985</v>
          </cell>
          <cell r="I50">
            <v>-183861.91999999993</v>
          </cell>
          <cell r="J50">
            <v>107.0895760899624</v>
          </cell>
          <cell r="K50">
            <v>638095.2400000002</v>
          </cell>
        </row>
        <row r="51">
          <cell r="B51">
            <v>7341768</v>
          </cell>
          <cell r="C51">
            <v>388260</v>
          </cell>
          <cell r="F51">
            <v>9412262.51</v>
          </cell>
          <cell r="G51">
            <v>104196.16000000015</v>
          </cell>
          <cell r="H51">
            <v>26.83669705867206</v>
          </cell>
          <cell r="I51">
            <v>-284063.83999999985</v>
          </cell>
          <cell r="J51">
            <v>128.20157910192748</v>
          </cell>
          <cell r="K51">
            <v>2070494.5099999998</v>
          </cell>
        </row>
        <row r="52">
          <cell r="B52">
            <v>8956696107</v>
          </cell>
          <cell r="C52">
            <v>690835175</v>
          </cell>
          <cell r="F52">
            <v>8915901407.369999</v>
          </cell>
          <cell r="G52">
            <v>265593974.00999966</v>
          </cell>
          <cell r="H52">
            <v>38.445346100102626</v>
          </cell>
          <cell r="I52">
            <v>-415307317.03000015</v>
          </cell>
          <cell r="J52">
            <v>99.54453406543381</v>
          </cell>
          <cell r="K52">
            <v>-40794699.63000107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12.12.2017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12.12.2017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1612700503.77</v>
      </c>
      <c r="E10" s="31">
        <f>'[1]вспомогат'!G10</f>
        <v>44445512.05999994</v>
      </c>
      <c r="F10" s="32">
        <f>'[1]вспомогат'!H10</f>
        <v>41.72186686892936</v>
      </c>
      <c r="G10" s="31">
        <f>'[1]вспомогат'!I10</f>
        <v>-62082587.94000006</v>
      </c>
      <c r="H10" s="32">
        <f>'[1]вспомогат'!J10</f>
        <v>100.6746409761577</v>
      </c>
      <c r="I10" s="31">
        <f>'[1]вспомогат'!K10</f>
        <v>10807029.76999998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4059304435.87</v>
      </c>
      <c r="E12" s="31">
        <f>'[1]вспомогат'!G11</f>
        <v>131904793.54999971</v>
      </c>
      <c r="F12" s="34">
        <f>'[1]вспомогат'!H11</f>
        <v>37.6064985174625</v>
      </c>
      <c r="G12" s="35">
        <f>'[1]вспомогат'!I11</f>
        <v>-218845206.4500003</v>
      </c>
      <c r="H12" s="34">
        <f>'[1]вспомогат'!J11</f>
        <v>95.40080930364277</v>
      </c>
      <c r="I12" s="37">
        <f>'[1]вспомогат'!K11</f>
        <v>-195695564.1300001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348924244.66</v>
      </c>
      <c r="E13" s="31">
        <f>'[1]вспомогат'!G12</f>
        <v>9073231.23000002</v>
      </c>
      <c r="F13" s="34">
        <f>'[1]вспомогат'!H12</f>
        <v>36.03173233358323</v>
      </c>
      <c r="G13" s="35">
        <f>'[1]вспомогат'!I12</f>
        <v>-16107992.76999998</v>
      </c>
      <c r="H13" s="34">
        <f>'[1]вспомогат'!J12</f>
        <v>99.73494747136097</v>
      </c>
      <c r="I13" s="37">
        <f>'[1]вспомогат'!K12</f>
        <v>-927290.3399999738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449386667.4</v>
      </c>
      <c r="E14" s="31">
        <f>'[1]вспомогат'!G13</f>
        <v>18635814.329999983</v>
      </c>
      <c r="F14" s="34">
        <f>'[1]вспомогат'!H13</f>
        <v>50.62895015902931</v>
      </c>
      <c r="G14" s="35">
        <f>'[1]вспомогат'!I13</f>
        <v>-18172798.670000017</v>
      </c>
      <c r="H14" s="34">
        <f>'[1]вспомогат'!J13</f>
        <v>103.76395744274178</v>
      </c>
      <c r="I14" s="37">
        <f>'[1]вспомогат'!K13</f>
        <v>16301154.399999976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448852539.58</v>
      </c>
      <c r="E15" s="31">
        <f>'[1]вспомогат'!G14</f>
        <v>12793648.870000005</v>
      </c>
      <c r="F15" s="34">
        <f>'[1]вспомогат'!H14</f>
        <v>31.94339434720732</v>
      </c>
      <c r="G15" s="35">
        <f>'[1]вспомогат'!I14</f>
        <v>-27257351.129999995</v>
      </c>
      <c r="H15" s="34">
        <f>'[1]вспомогат'!J14</f>
        <v>94.94501101639344</v>
      </c>
      <c r="I15" s="37">
        <f>'[1]вспомогат'!K14</f>
        <v>-23897460.420000017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66190738.76</v>
      </c>
      <c r="E16" s="31">
        <f>'[1]вспомогат'!G15</f>
        <v>1695613.3299999982</v>
      </c>
      <c r="F16" s="34">
        <f>'[1]вспомогат'!H15</f>
        <v>31.012022276684437</v>
      </c>
      <c r="G16" s="35">
        <f>'[1]вспомогат'!I15</f>
        <v>-3771986.670000002</v>
      </c>
      <c r="H16" s="34">
        <f>'[1]вспомогат'!J15</f>
        <v>99.54796907264559</v>
      </c>
      <c r="I16" s="37">
        <f>'[1]вспомогат'!K15</f>
        <v>-300561.2400000021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5372658626.2699995</v>
      </c>
      <c r="E17" s="39">
        <f>SUM(E12:E16)</f>
        <v>174103101.3099997</v>
      </c>
      <c r="F17" s="40">
        <f>E17/C17*100</f>
        <v>37.99233953001932</v>
      </c>
      <c r="G17" s="39">
        <f>SUM(G12:G16)</f>
        <v>-284155335.6900003</v>
      </c>
      <c r="H17" s="41">
        <f>D17/B17*100</f>
        <v>96.33291766967893</v>
      </c>
      <c r="I17" s="39">
        <f>SUM(I12:I16)</f>
        <v>-204519721.73000014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41851751.78</v>
      </c>
      <c r="E18" s="42">
        <f>'[1]вспомогат'!G16</f>
        <v>820909.8900000006</v>
      </c>
      <c r="F18" s="43">
        <f>'[1]вспомогат'!H16</f>
        <v>35.81423460156983</v>
      </c>
      <c r="G18" s="44">
        <f>'[1]вспомогат'!I16</f>
        <v>-1471223.1099999994</v>
      </c>
      <c r="H18" s="45">
        <f>'[1]вспомогат'!J16</f>
        <v>118.97327653670298</v>
      </c>
      <c r="I18" s="46">
        <f>'[1]вспомогат'!K16</f>
        <v>6674312.780000001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237925961.85</v>
      </c>
      <c r="E19" s="42">
        <f>'[1]вспомогат'!G17</f>
        <v>8409372.099999994</v>
      </c>
      <c r="F19" s="43">
        <f>'[1]вспомогат'!H17</f>
        <v>42.06464543208866</v>
      </c>
      <c r="G19" s="35">
        <f>'[1]вспомогат'!I17</f>
        <v>-11582171.900000006</v>
      </c>
      <c r="H19" s="36">
        <f>'[1]вспомогат'!J17</f>
        <v>106.65745779192461</v>
      </c>
      <c r="I19" s="37">
        <f>'[1]вспомогат'!K17</f>
        <v>14851113.849999994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29615462.63</v>
      </c>
      <c r="E20" s="42">
        <f>'[1]вспомогат'!G18</f>
        <v>826185.3099999987</v>
      </c>
      <c r="F20" s="43">
        <f>'[1]вспомогат'!H18</f>
        <v>37.325816985491315</v>
      </c>
      <c r="G20" s="35">
        <f>'[1]вспомогат'!I18</f>
        <v>-1387256.6900000013</v>
      </c>
      <c r="H20" s="36">
        <f>'[1]вспомогат'!J18</f>
        <v>104.64305678458727</v>
      </c>
      <c r="I20" s="37">
        <f>'[1]вспомогат'!K18</f>
        <v>1314050.629999999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27897867.28</v>
      </c>
      <c r="E21" s="42">
        <f>'[1]вспомогат'!G19</f>
        <v>264422.15000000224</v>
      </c>
      <c r="F21" s="43">
        <f>'[1]вспомогат'!H19</f>
        <v>22.333498877928786</v>
      </c>
      <c r="G21" s="35">
        <f>'[1]вспомогат'!I19</f>
        <v>-919548.8499999978</v>
      </c>
      <c r="H21" s="36">
        <f>'[1]вспомогат'!J19</f>
        <v>114.72353166915843</v>
      </c>
      <c r="I21" s="37">
        <f>'[1]вспомогат'!K19</f>
        <v>3580391.280000001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133845764.83</v>
      </c>
      <c r="E22" s="42">
        <f>'[1]вспомогат'!G20</f>
        <v>4061189.8400000036</v>
      </c>
      <c r="F22" s="43">
        <f>'[1]вспомогат'!H20</f>
        <v>42.06261703005823</v>
      </c>
      <c r="G22" s="35">
        <f>'[1]вспомогат'!I20</f>
        <v>-5593915.159999996</v>
      </c>
      <c r="H22" s="36">
        <f>'[1]вспомогат'!J20</f>
        <v>105.49863335733356</v>
      </c>
      <c r="I22" s="37">
        <f>'[1]вспомогат'!K20</f>
        <v>6976097.829999998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102047714.4</v>
      </c>
      <c r="E23" s="42">
        <f>'[1]вспомогат'!G21</f>
        <v>2223583.9900000095</v>
      </c>
      <c r="F23" s="43">
        <f>'[1]вспомогат'!H21</f>
        <v>33.156346960199116</v>
      </c>
      <c r="G23" s="35">
        <f>'[1]вспомогат'!I21</f>
        <v>-4482776.00999999</v>
      </c>
      <c r="H23" s="36">
        <f>'[1]вспомогат'!J21</f>
        <v>112.23259822359479</v>
      </c>
      <c r="I23" s="37">
        <f>'[1]вспомогат'!K21</f>
        <v>11122514.400000006</v>
      </c>
    </row>
    <row r="24" spans="1:9" ht="12.75">
      <c r="A24" s="30" t="s">
        <v>24</v>
      </c>
      <c r="B24" s="42">
        <f>'[1]вспомогат'!B22</f>
        <v>87306471</v>
      </c>
      <c r="C24" s="42">
        <f>'[1]вспомогат'!C22</f>
        <v>7516904</v>
      </c>
      <c r="D24" s="42">
        <f>'[1]вспомогат'!F22</f>
        <v>93384969.85</v>
      </c>
      <c r="E24" s="42">
        <f>'[1]вспомогат'!G22</f>
        <v>2058828.4699999988</v>
      </c>
      <c r="F24" s="43">
        <f>'[1]вспомогат'!H22</f>
        <v>27.389314403908827</v>
      </c>
      <c r="G24" s="35">
        <f>'[1]вспомогат'!I22</f>
        <v>-5458075.530000001</v>
      </c>
      <c r="H24" s="36">
        <f>'[1]вспомогат'!J22</f>
        <v>106.96225466494917</v>
      </c>
      <c r="I24" s="37">
        <f>'[1]вспомогат'!K22</f>
        <v>6078498.849999994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70176237.95</v>
      </c>
      <c r="E25" s="42">
        <f>'[1]вспомогат'!G23</f>
        <v>1624840.0400000066</v>
      </c>
      <c r="F25" s="43">
        <f>'[1]вспомогат'!H23</f>
        <v>27.946505981657143</v>
      </c>
      <c r="G25" s="35">
        <f>'[1]вспомогат'!I23</f>
        <v>-4189267.9599999934</v>
      </c>
      <c r="H25" s="36">
        <f>'[1]вспомогат'!J23</f>
        <v>99.1385838301359</v>
      </c>
      <c r="I25" s="37">
        <f>'[1]вспомогат'!K23</f>
        <v>-609762.049999997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41828060.27</v>
      </c>
      <c r="E26" s="42">
        <f>'[1]вспомогат'!G24</f>
        <v>660609.75</v>
      </c>
      <c r="F26" s="43">
        <f>'[1]вспомогат'!H24</f>
        <v>19.194453564693884</v>
      </c>
      <c r="G26" s="35">
        <f>'[1]вспомогат'!I24</f>
        <v>-2781060.25</v>
      </c>
      <c r="H26" s="36">
        <f>'[1]вспомогат'!J24</f>
        <v>116.49575727452681</v>
      </c>
      <c r="I26" s="37">
        <f>'[1]вспомогат'!K24</f>
        <v>5922838.270000003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128605170.54</v>
      </c>
      <c r="E27" s="42">
        <f>'[1]вспомогат'!G25</f>
        <v>2984751.5200000107</v>
      </c>
      <c r="F27" s="43">
        <f>'[1]вспомогат'!H25</f>
        <v>40.01895755947984</v>
      </c>
      <c r="G27" s="35">
        <f>'[1]вспомогат'!I25</f>
        <v>-4473592.479999989</v>
      </c>
      <c r="H27" s="36">
        <f>'[1]вспомогат'!J25</f>
        <v>112.93299272613437</v>
      </c>
      <c r="I27" s="37">
        <f>'[1]вспомогат'!K25</f>
        <v>14727757.540000007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71666240.84</v>
      </c>
      <c r="E28" s="42">
        <f>'[1]вспомогат'!G26</f>
        <v>1920579.4300000072</v>
      </c>
      <c r="F28" s="43">
        <f>'[1]вспомогат'!H26</f>
        <v>49.39741580281581</v>
      </c>
      <c r="G28" s="35">
        <f>'[1]вспомогат'!I26</f>
        <v>-1967436.5699999928</v>
      </c>
      <c r="H28" s="36">
        <f>'[1]вспомогат'!J26</f>
        <v>103.85103042449941</v>
      </c>
      <c r="I28" s="37">
        <f>'[1]вспомогат'!K26</f>
        <v>2657545.8400000036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54528437.75</v>
      </c>
      <c r="E29" s="42">
        <f>'[1]вспомогат'!G27</f>
        <v>1304203.6599999964</v>
      </c>
      <c r="F29" s="43">
        <f>'[1]вспомогат'!H27</f>
        <v>43.86512705278756</v>
      </c>
      <c r="G29" s="35">
        <f>'[1]вспомогат'!I27</f>
        <v>-1669009.3400000036</v>
      </c>
      <c r="H29" s="36">
        <f>'[1]вспомогат'!J27</f>
        <v>105.68332633506063</v>
      </c>
      <c r="I29" s="37">
        <f>'[1]вспомогат'!K27</f>
        <v>2932372.75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59070436.88</v>
      </c>
      <c r="E30" s="42">
        <f>'[1]вспомогат'!G28</f>
        <v>1146277.3500000015</v>
      </c>
      <c r="F30" s="43">
        <f>'[1]вспомогат'!H28</f>
        <v>29.316878676670903</v>
      </c>
      <c r="G30" s="35">
        <f>'[1]вспомогат'!I28</f>
        <v>-2763679.6499999985</v>
      </c>
      <c r="H30" s="36">
        <f>'[1]вспомогат'!J28</f>
        <v>101.05695673032132</v>
      </c>
      <c r="I30" s="37">
        <f>'[1]вспомогат'!K28</f>
        <v>617818.8800000027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146631168.98</v>
      </c>
      <c r="E31" s="42">
        <f>'[1]вспомогат'!G29</f>
        <v>3925815.4099999964</v>
      </c>
      <c r="F31" s="43">
        <f>'[1]вспомогат'!H29</f>
        <v>38.38180536713538</v>
      </c>
      <c r="G31" s="35">
        <f>'[1]вспомогат'!I29</f>
        <v>-6302508.590000004</v>
      </c>
      <c r="H31" s="36">
        <f>'[1]вспомогат'!J29</f>
        <v>109.26322640446165</v>
      </c>
      <c r="I31" s="37">
        <f>'[1]вспомогат'!K29</f>
        <v>12431242.97999999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66313491.28</v>
      </c>
      <c r="E32" s="42">
        <f>'[1]вспомогат'!G30</f>
        <v>1346935.4800000042</v>
      </c>
      <c r="F32" s="43">
        <f>'[1]вспомогат'!H30</f>
        <v>39.59212223058663</v>
      </c>
      <c r="G32" s="35">
        <f>'[1]вспомогат'!I30</f>
        <v>-2055093.5199999958</v>
      </c>
      <c r="H32" s="36">
        <f>'[1]вспомогат'!J30</f>
        <v>113.55666271610976</v>
      </c>
      <c r="I32" s="37">
        <f>'[1]вспомогат'!K30</f>
        <v>7916661.280000001</v>
      </c>
    </row>
    <row r="33" spans="1:9" ht="12.75">
      <c r="A33" s="30" t="s">
        <v>33</v>
      </c>
      <c r="B33" s="42">
        <f>'[1]вспомогат'!B31</f>
        <v>37728226</v>
      </c>
      <c r="C33" s="42">
        <f>'[1]вспомогат'!C31</f>
        <v>3036486</v>
      </c>
      <c r="D33" s="42">
        <f>'[1]вспомогат'!F31</f>
        <v>42161531.85</v>
      </c>
      <c r="E33" s="42">
        <f>'[1]вспомогат'!G31</f>
        <v>1383993.1600000039</v>
      </c>
      <c r="F33" s="43">
        <f>'[1]вспомогат'!H31</f>
        <v>45.57877625650188</v>
      </c>
      <c r="G33" s="35">
        <f>'[1]вспомогат'!I31</f>
        <v>-1652492.8399999961</v>
      </c>
      <c r="H33" s="36">
        <f>'[1]вспомогат'!J31</f>
        <v>111.75063425987747</v>
      </c>
      <c r="I33" s="37">
        <f>'[1]вспомогат'!K31</f>
        <v>4433305.8500000015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35830667.7</v>
      </c>
      <c r="E34" s="42">
        <f>'[1]вспомогат'!G32</f>
        <v>617618.900000006</v>
      </c>
      <c r="F34" s="43">
        <f>'[1]вспомогат'!H32</f>
        <v>34.18013086117934</v>
      </c>
      <c r="G34" s="35">
        <f>'[1]вспомогат'!I32</f>
        <v>-1189334.099999994</v>
      </c>
      <c r="H34" s="36">
        <f>'[1]вспомогат'!J32</f>
        <v>117.06543273788337</v>
      </c>
      <c r="I34" s="37">
        <f>'[1]вспомогат'!K32</f>
        <v>5223282.700000003</v>
      </c>
    </row>
    <row r="35" spans="1:9" ht="12.75">
      <c r="A35" s="30" t="s">
        <v>35</v>
      </c>
      <c r="B35" s="42">
        <f>'[1]вспомогат'!B33</f>
        <v>54958487</v>
      </c>
      <c r="C35" s="42">
        <f>'[1]вспомогат'!C33</f>
        <v>3420280</v>
      </c>
      <c r="D35" s="42">
        <f>'[1]вспомогат'!F33</f>
        <v>60189469.81</v>
      </c>
      <c r="E35" s="42">
        <f>'[1]вспомогат'!G33</f>
        <v>1089849.6000000015</v>
      </c>
      <c r="F35" s="43">
        <f>'[1]вспомогат'!H33</f>
        <v>31.86433859216209</v>
      </c>
      <c r="G35" s="35">
        <f>'[1]вспомогат'!I33</f>
        <v>-2330430.3999999985</v>
      </c>
      <c r="H35" s="36">
        <f>'[1]вспомогат'!J33</f>
        <v>109.51806189642738</v>
      </c>
      <c r="I35" s="37">
        <f>'[1]вспомогат'!K33</f>
        <v>5230982.810000002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56023080.66</v>
      </c>
      <c r="E36" s="42">
        <f>'[1]вспомогат'!G34</f>
        <v>840506.299999997</v>
      </c>
      <c r="F36" s="43">
        <f>'[1]вспомогат'!H34</f>
        <v>29.84552173167344</v>
      </c>
      <c r="G36" s="35">
        <f>'[1]вспомогат'!I34</f>
        <v>-1975682.700000003</v>
      </c>
      <c r="H36" s="36">
        <f>'[1]вспомогат'!J34</f>
        <v>120.24734273780973</v>
      </c>
      <c r="I36" s="37">
        <f>'[1]вспомогат'!K34</f>
        <v>9433210.659999996</v>
      </c>
    </row>
    <row r="37" spans="1:9" ht="12.75">
      <c r="A37" s="30" t="s">
        <v>37</v>
      </c>
      <c r="B37" s="42">
        <f>'[1]вспомогат'!B35</f>
        <v>122119704</v>
      </c>
      <c r="C37" s="42">
        <f>'[1]вспомогат'!C35</f>
        <v>7060761</v>
      </c>
      <c r="D37" s="42">
        <f>'[1]вспомогат'!F35</f>
        <v>127035582.71</v>
      </c>
      <c r="E37" s="42">
        <f>'[1]вспомогат'!G35</f>
        <v>2235923.25</v>
      </c>
      <c r="F37" s="43">
        <f>'[1]вспомогат'!H35</f>
        <v>31.666887606024336</v>
      </c>
      <c r="G37" s="35">
        <f>'[1]вспомогат'!I35</f>
        <v>-4824837.75</v>
      </c>
      <c r="H37" s="36">
        <f>'[1]вспомогат'!J35</f>
        <v>104.02545907743111</v>
      </c>
      <c r="I37" s="37">
        <f>'[1]вспомогат'!K35</f>
        <v>4915878.709999993</v>
      </c>
    </row>
    <row r="38" spans="1:9" ht="18.75" customHeight="1">
      <c r="A38" s="48" t="s">
        <v>38</v>
      </c>
      <c r="B38" s="39">
        <f>SUM(B18:B37)</f>
        <v>1500198954</v>
      </c>
      <c r="C38" s="39">
        <f>SUM(C18:C37)</f>
        <v>108815789</v>
      </c>
      <c r="D38" s="39">
        <f>SUM(D18:D37)</f>
        <v>1626629069.8400002</v>
      </c>
      <c r="E38" s="39">
        <f>SUM(E18:E37)</f>
        <v>39746395.60000004</v>
      </c>
      <c r="F38" s="40">
        <f>E38/C38*100</f>
        <v>36.5263129232101</v>
      </c>
      <c r="G38" s="39">
        <f>SUM(G18:G37)</f>
        <v>-69069393.39999996</v>
      </c>
      <c r="H38" s="41">
        <f>D38/B38*100</f>
        <v>108.42755659193722</v>
      </c>
      <c r="I38" s="39">
        <f>SUM(I18:I37)</f>
        <v>126430115.83999997</v>
      </c>
    </row>
    <row r="39" spans="1:9" ht="12" customHeight="1">
      <c r="A39" s="49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15801627.93</v>
      </c>
      <c r="E39" s="31">
        <f>'[1]вспомогат'!G36</f>
        <v>191314.48000000045</v>
      </c>
      <c r="F39" s="34">
        <f>'[1]вспомогат'!H36</f>
        <v>24.68096239437534</v>
      </c>
      <c r="G39" s="35">
        <f>'[1]вспомогат'!I36</f>
        <v>-583835.5199999996</v>
      </c>
      <c r="H39" s="36">
        <f>'[1]вспомогат'!J36</f>
        <v>107.47798241079568</v>
      </c>
      <c r="I39" s="37">
        <f>'[1]вспомогат'!K36</f>
        <v>1099427.9299999997</v>
      </c>
    </row>
    <row r="40" spans="1:9" ht="12.75" customHeight="1">
      <c r="A40" s="49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36801426.7</v>
      </c>
      <c r="E40" s="31">
        <f>'[1]вспомогат'!G37</f>
        <v>862747.1200000048</v>
      </c>
      <c r="F40" s="34">
        <f>'[1]вспомогат'!H37</f>
        <v>35.00465458983475</v>
      </c>
      <c r="G40" s="35">
        <f>'[1]вспомогат'!I37</f>
        <v>-1601916.8799999952</v>
      </c>
      <c r="H40" s="36">
        <f>'[1]вспомогат'!J37</f>
        <v>103.67727838537914</v>
      </c>
      <c r="I40" s="37">
        <f>'[1]вспомогат'!K37</f>
        <v>1305291.700000003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20731362.98</v>
      </c>
      <c r="E41" s="31">
        <f>'[1]вспомогат'!G38</f>
        <v>643383.129999999</v>
      </c>
      <c r="F41" s="34">
        <f>'[1]вспомогат'!H38</f>
        <v>66.55506246553962</v>
      </c>
      <c r="G41" s="35">
        <f>'[1]вспомогат'!I38</f>
        <v>-323309.87000000104</v>
      </c>
      <c r="H41" s="36">
        <f>'[1]вспомогат'!J38</f>
        <v>103.2756502936786</v>
      </c>
      <c r="I41" s="37">
        <f>'[1]вспомогат'!K38</f>
        <v>657547.9800000004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15421586.42</v>
      </c>
      <c r="E42" s="31">
        <f>'[1]вспомогат'!G39</f>
        <v>267664.6699999999</v>
      </c>
      <c r="F42" s="34">
        <f>'[1]вспомогат'!H39</f>
        <v>28.534462283058282</v>
      </c>
      <c r="G42" s="35">
        <f>'[1]вспомогат'!I39</f>
        <v>-670375.3300000001</v>
      </c>
      <c r="H42" s="36">
        <f>'[1]вспомогат'!J39</f>
        <v>101.23801234162673</v>
      </c>
      <c r="I42" s="37">
        <f>'[1]вспомогат'!K39</f>
        <v>188586.41999999993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15777509.03</v>
      </c>
      <c r="E43" s="31">
        <f>'[1]вспомогат'!G40</f>
        <v>278223.51999999955</v>
      </c>
      <c r="F43" s="34">
        <f>'[1]вспомогат'!H40</f>
        <v>32.86336163060305</v>
      </c>
      <c r="G43" s="35">
        <f>'[1]вспомогат'!I40</f>
        <v>-568383.4800000004</v>
      </c>
      <c r="H43" s="36">
        <f>'[1]вспомогат'!J40</f>
        <v>135.65784261377755</v>
      </c>
      <c r="I43" s="37">
        <f>'[1]вспомогат'!K40</f>
        <v>4147139.0299999993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15743611.13</v>
      </c>
      <c r="E44" s="31">
        <f>'[1]вспомогат'!G41</f>
        <v>241152.04000000097</v>
      </c>
      <c r="F44" s="34">
        <f>'[1]вспомогат'!H41</f>
        <v>13.951383758447324</v>
      </c>
      <c r="G44" s="35">
        <f>'[1]вспомогат'!I41</f>
        <v>-1487364.959999999</v>
      </c>
      <c r="H44" s="36">
        <f>'[1]вспомогат'!J41</f>
        <v>92.06975889279639</v>
      </c>
      <c r="I44" s="37">
        <f>'[1]вспомогат'!K41</f>
        <v>-1356043.8699999992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26745161.08</v>
      </c>
      <c r="E45" s="31">
        <f>'[1]вспомогат'!G42</f>
        <v>1241020.8499999978</v>
      </c>
      <c r="F45" s="34">
        <f>'[1]вспомогат'!H42</f>
        <v>70.0388706379524</v>
      </c>
      <c r="G45" s="35">
        <f>'[1]вспомогат'!I42</f>
        <v>-530882.1500000022</v>
      </c>
      <c r="H45" s="36">
        <f>'[1]вспомогат'!J42</f>
        <v>114.92265972875148</v>
      </c>
      <c r="I45" s="37">
        <f>'[1]вспомогат'!K42</f>
        <v>3472848.079999998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45515598.57</v>
      </c>
      <c r="E46" s="31">
        <f>'[1]вспомогат'!G43</f>
        <v>1142470.299999997</v>
      </c>
      <c r="F46" s="34">
        <f>'[1]вспомогат'!H43</f>
        <v>45.74679123464678</v>
      </c>
      <c r="G46" s="35">
        <f>'[1]вспомогат'!I43</f>
        <v>-1354907.700000003</v>
      </c>
      <c r="H46" s="36">
        <f>'[1]вспомогат'!J43</f>
        <v>110.3973898922095</v>
      </c>
      <c r="I46" s="37">
        <f>'[1]вспомогат'!K43</f>
        <v>4286726.57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22537089.87</v>
      </c>
      <c r="E47" s="31">
        <f>'[1]вспомогат'!G44</f>
        <v>610555.2900000028</v>
      </c>
      <c r="F47" s="34">
        <f>'[1]вспомогат'!H44</f>
        <v>88.8287150464112</v>
      </c>
      <c r="G47" s="35">
        <f>'[1]вспомогат'!I44</f>
        <v>-76784.70999999717</v>
      </c>
      <c r="H47" s="36">
        <f>'[1]вспомогат'!J44</f>
        <v>105.21703381212954</v>
      </c>
      <c r="I47" s="37">
        <f>'[1]вспомогат'!K44</f>
        <v>1117468.870000001</v>
      </c>
    </row>
    <row r="48" spans="1:9" ht="14.25" customHeight="1">
      <c r="A48" s="50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21760644.99</v>
      </c>
      <c r="E48" s="31">
        <f>'[1]вспомогат'!G45</f>
        <v>340265.6799999997</v>
      </c>
      <c r="F48" s="34">
        <f>'[1]вспомогат'!H45</f>
        <v>36.65001254821365</v>
      </c>
      <c r="G48" s="35">
        <f>'[1]вспомогат'!I45</f>
        <v>-588153.3200000003</v>
      </c>
      <c r="H48" s="36">
        <f>'[1]вспомогат'!J45</f>
        <v>116.49405156497035</v>
      </c>
      <c r="I48" s="37">
        <f>'[1]вспомогат'!K45</f>
        <v>3081025.9899999984</v>
      </c>
    </row>
    <row r="49" spans="1:9" ht="14.25" customHeight="1">
      <c r="A49" s="50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7507823.69</v>
      </c>
      <c r="E49" s="31">
        <f>'[1]вспомогат'!G46</f>
        <v>158079.11000000034</v>
      </c>
      <c r="F49" s="34">
        <f>'[1]вспомогат'!H46</f>
        <v>43.99041321946084</v>
      </c>
      <c r="G49" s="35">
        <f>'[1]вспомогат'!I46</f>
        <v>-201269.88999999966</v>
      </c>
      <c r="H49" s="36">
        <f>'[1]вспомогат'!J46</f>
        <v>114.41539325500236</v>
      </c>
      <c r="I49" s="37">
        <f>'[1]вспомогат'!K46</f>
        <v>945923.6900000004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8687010.31</v>
      </c>
      <c r="E50" s="31">
        <f>'[1]вспомогат'!G47</f>
        <v>330059.72000000067</v>
      </c>
      <c r="F50" s="34">
        <f>'[1]вспомогат'!H47</f>
        <v>61.71209225971241</v>
      </c>
      <c r="G50" s="35">
        <f>'[1]вспомогат'!I47</f>
        <v>-204778.27999999933</v>
      </c>
      <c r="H50" s="36">
        <f>'[1]вспомогат'!J47</f>
        <v>114.56400331281726</v>
      </c>
      <c r="I50" s="37">
        <f>'[1]вспомогат'!K47</f>
        <v>1104340.3100000005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8640958.16</v>
      </c>
      <c r="E51" s="31">
        <f>'[1]вспомогат'!G48</f>
        <v>102850.76999999955</v>
      </c>
      <c r="F51" s="34">
        <f>'[1]вспомогат'!H48</f>
        <v>19.334923102663172</v>
      </c>
      <c r="G51" s="35">
        <f>'[1]вспомогат'!I48</f>
        <v>-429092.23000000045</v>
      </c>
      <c r="H51" s="36">
        <f>'[1]вспомогат'!J48</f>
        <v>101.82566080354162</v>
      </c>
      <c r="I51" s="37">
        <f>'[1]вспомогат'!K48</f>
        <v>154926.16000000015</v>
      </c>
    </row>
    <row r="52" spans="1:9" ht="14.25" customHeight="1">
      <c r="A52" s="50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23190967.88</v>
      </c>
      <c r="E52" s="31">
        <f>'[1]вспомогат'!G49</f>
        <v>460246.1199999973</v>
      </c>
      <c r="F52" s="34">
        <f>'[1]вспомогат'!H49</f>
        <v>35.263848599777596</v>
      </c>
      <c r="G52" s="35">
        <f>'[1]вспомогат'!I49</f>
        <v>-844903.8800000027</v>
      </c>
      <c r="H52" s="36">
        <f>'[1]вспомогат'!J49</f>
        <v>118.2193909432127</v>
      </c>
      <c r="I52" s="37">
        <f>'[1]вспомогат'!K49</f>
        <v>3574077.879999999</v>
      </c>
    </row>
    <row r="53" spans="1:9" ht="14.25" customHeight="1">
      <c r="A53" s="50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9638566.24</v>
      </c>
      <c r="E53" s="31">
        <f>'[1]вспомогат'!G50</f>
        <v>324736.0800000001</v>
      </c>
      <c r="F53" s="34">
        <f>'[1]вспомогат'!H50</f>
        <v>63.849264055304985</v>
      </c>
      <c r="G53" s="35">
        <f>'[1]вспомогат'!I50</f>
        <v>-183861.91999999993</v>
      </c>
      <c r="H53" s="36">
        <f>'[1]вспомогат'!J50</f>
        <v>107.0895760899624</v>
      </c>
      <c r="I53" s="37">
        <f>'[1]вспомогат'!K50</f>
        <v>638095.2400000002</v>
      </c>
    </row>
    <row r="54" spans="1:9" ht="14.25" customHeight="1">
      <c r="A54" s="50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9412262.51</v>
      </c>
      <c r="E54" s="31">
        <f>'[1]вспомогат'!G51</f>
        <v>104196.16000000015</v>
      </c>
      <c r="F54" s="34">
        <f>'[1]вспомогат'!H51</f>
        <v>26.83669705867206</v>
      </c>
      <c r="G54" s="35">
        <f>'[1]вспомогат'!I51</f>
        <v>-284063.83999999985</v>
      </c>
      <c r="H54" s="36">
        <f>'[1]вспомогат'!J51</f>
        <v>128.20157910192748</v>
      </c>
      <c r="I54" s="37">
        <f>'[1]вспомогат'!K51</f>
        <v>2070494.5099999998</v>
      </c>
    </row>
    <row r="55" spans="1:9" ht="15" customHeight="1">
      <c r="A55" s="48" t="s">
        <v>55</v>
      </c>
      <c r="B55" s="39">
        <f>SUM(B39:B54)</f>
        <v>277425331</v>
      </c>
      <c r="C55" s="39">
        <f>SUM(C39:C54)</f>
        <v>17232849</v>
      </c>
      <c r="D55" s="39">
        <f>SUM(D39:D54)</f>
        <v>303913207.49</v>
      </c>
      <c r="E55" s="39">
        <f>SUM(E39:E54)</f>
        <v>7298965.04</v>
      </c>
      <c r="F55" s="40">
        <f>E55/C55*100</f>
        <v>42.35495268367987</v>
      </c>
      <c r="G55" s="39">
        <f>SUM(G39:G54)</f>
        <v>-9933883.959999999</v>
      </c>
      <c r="H55" s="41">
        <f>D55/B55*100</f>
        <v>109.54774980154932</v>
      </c>
      <c r="I55" s="39">
        <f>SUM(I39:I54)</f>
        <v>26487876.490000002</v>
      </c>
    </row>
    <row r="56" spans="1:9" ht="15.75" customHeight="1">
      <c r="A56" s="51" t="s">
        <v>56</v>
      </c>
      <c r="B56" s="52">
        <f>'[1]вспомогат'!B52</f>
        <v>8956696107</v>
      </c>
      <c r="C56" s="52">
        <f>'[1]вспомогат'!C52</f>
        <v>690835175</v>
      </c>
      <c r="D56" s="52">
        <f>'[1]вспомогат'!F52</f>
        <v>8915901407.369999</v>
      </c>
      <c r="E56" s="52">
        <f>'[1]вспомогат'!G52</f>
        <v>265593974.00999966</v>
      </c>
      <c r="F56" s="53">
        <f>'[1]вспомогат'!H52</f>
        <v>38.445346100102626</v>
      </c>
      <c r="G56" s="52">
        <f>'[1]вспомогат'!I52</f>
        <v>-415307317.03000015</v>
      </c>
      <c r="H56" s="53">
        <f>'[1]вспомогат'!J52</f>
        <v>99.54453406543381</v>
      </c>
      <c r="I56" s="52">
        <f>'[1]вспомогат'!K52</f>
        <v>-40794699.63000107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12.12.2017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2017-12-13T06:30:10Z</dcterms:created>
  <dcterms:modified xsi:type="dcterms:W3CDTF">2017-12-13T06:31:06Z</dcterms:modified>
  <cp:category/>
  <cp:version/>
  <cp:contentType/>
  <cp:contentStatus/>
</cp:coreProperties>
</file>