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<sst xmlns="http://schemas.openxmlformats.org/spreadsheetml/2006/main" count="60" uniqueCount="57">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</sst>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1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08.12.2017</v>
          </cell>
        </row>
        <row r="6">
          <cell r="F6" t="str">
            <v>Фактично надійшло на 08.12.2017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1606524777.62</v>
          </cell>
          <cell r="G10">
            <v>38269785.90999985</v>
          </cell>
          <cell r="H10">
            <v>35.92459258167549</v>
          </cell>
          <cell r="I10">
            <v>-68258314.09000015</v>
          </cell>
          <cell r="J10">
            <v>100.28911433220557</v>
          </cell>
          <cell r="K10">
            <v>4631303.619999886</v>
          </cell>
        </row>
        <row r="11">
          <cell r="B11">
            <v>4255000000</v>
          </cell>
          <cell r="C11">
            <v>350750000</v>
          </cell>
          <cell r="F11">
            <v>4043270905.3</v>
          </cell>
          <cell r="G11">
            <v>115871262.98000002</v>
          </cell>
          <cell r="H11">
            <v>33.03528524019958</v>
          </cell>
          <cell r="I11">
            <v>-234878737.01999998</v>
          </cell>
          <cell r="J11">
            <v>95.02399307403056</v>
          </cell>
          <cell r="K11">
            <v>-211729094.6999998</v>
          </cell>
        </row>
        <row r="12">
          <cell r="B12">
            <v>349851535</v>
          </cell>
          <cell r="C12">
            <v>25181224</v>
          </cell>
          <cell r="F12">
            <v>347120576.45</v>
          </cell>
          <cell r="G12">
            <v>7269563.019999981</v>
          </cell>
          <cell r="H12">
            <v>28.86898198435462</v>
          </cell>
          <cell r="I12">
            <v>-17911660.98000002</v>
          </cell>
          <cell r="J12">
            <v>99.21939500708493</v>
          </cell>
          <cell r="K12">
            <v>-2730958.550000012</v>
          </cell>
        </row>
        <row r="13">
          <cell r="B13">
            <v>433085513</v>
          </cell>
          <cell r="C13">
            <v>36808613</v>
          </cell>
          <cell r="F13">
            <v>448140739.94</v>
          </cell>
          <cell r="G13">
            <v>17389886.870000005</v>
          </cell>
          <cell r="H13">
            <v>47.24406994091302</v>
          </cell>
          <cell r="I13">
            <v>-19418726.129999995</v>
          </cell>
          <cell r="J13">
            <v>103.47627119543017</v>
          </cell>
          <cell r="K13">
            <v>15055226.939999998</v>
          </cell>
        </row>
        <row r="14">
          <cell r="B14">
            <v>472750000</v>
          </cell>
          <cell r="C14">
            <v>40051000</v>
          </cell>
          <cell r="F14">
            <v>445808019.36</v>
          </cell>
          <cell r="G14">
            <v>9749128.650000036</v>
          </cell>
          <cell r="H14">
            <v>24.341785848043834</v>
          </cell>
          <cell r="I14">
            <v>-30301871.349999964</v>
          </cell>
          <cell r="J14">
            <v>94.30100885457429</v>
          </cell>
          <cell r="K14">
            <v>-26941980.639999986</v>
          </cell>
        </row>
        <row r="15">
          <cell r="B15">
            <v>66491300</v>
          </cell>
          <cell r="C15">
            <v>5467600</v>
          </cell>
          <cell r="F15">
            <v>65846281.72</v>
          </cell>
          <cell r="G15">
            <v>1351156.289999999</v>
          </cell>
          <cell r="H15">
            <v>24.71205446631061</v>
          </cell>
          <cell r="I15">
            <v>-4116443.710000001</v>
          </cell>
          <cell r="J15">
            <v>99.02992078662922</v>
          </cell>
          <cell r="K15">
            <v>-645018.2800000012</v>
          </cell>
        </row>
        <row r="16">
          <cell r="B16">
            <v>35177439</v>
          </cell>
          <cell r="C16">
            <v>2292133</v>
          </cell>
          <cell r="F16">
            <v>41534321.64</v>
          </cell>
          <cell r="G16">
            <v>503479.75</v>
          </cell>
          <cell r="H16">
            <v>21.965555663654772</v>
          </cell>
          <cell r="I16">
            <v>-1788653.25</v>
          </cell>
          <cell r="J16">
            <v>118.07090800441726</v>
          </cell>
          <cell r="K16">
            <v>6356882.640000001</v>
          </cell>
        </row>
        <row r="17">
          <cell r="B17">
            <v>223074848</v>
          </cell>
          <cell r="C17">
            <v>19991544</v>
          </cell>
          <cell r="F17">
            <v>236840266.66</v>
          </cell>
          <cell r="G17">
            <v>7323676.909999996</v>
          </cell>
          <cell r="H17">
            <v>36.633873351653065</v>
          </cell>
          <cell r="I17">
            <v>-12667867.090000004</v>
          </cell>
          <cell r="J17">
            <v>106.17076231740836</v>
          </cell>
          <cell r="K17">
            <v>13765418.659999996</v>
          </cell>
        </row>
        <row r="18">
          <cell r="B18">
            <v>28301412</v>
          </cell>
          <cell r="C18">
            <v>2213442</v>
          </cell>
          <cell r="F18">
            <v>29265140.38</v>
          </cell>
          <cell r="G18">
            <v>475863.05999999866</v>
          </cell>
          <cell r="H18">
            <v>21.498781535725744</v>
          </cell>
          <cell r="I18">
            <v>-1737578.9400000013</v>
          </cell>
          <cell r="J18">
            <v>103.40523073548415</v>
          </cell>
          <cell r="K18">
            <v>963728.379999999</v>
          </cell>
        </row>
        <row r="19">
          <cell r="B19">
            <v>24317476</v>
          </cell>
          <cell r="C19">
            <v>1183971</v>
          </cell>
          <cell r="F19">
            <v>27848699.33</v>
          </cell>
          <cell r="G19">
            <v>215254.19999999925</v>
          </cell>
          <cell r="H19">
            <v>18.18069868265348</v>
          </cell>
          <cell r="I19">
            <v>-968716.8000000007</v>
          </cell>
          <cell r="J19">
            <v>114.52133983806543</v>
          </cell>
          <cell r="K19">
            <v>3531223.329999998</v>
          </cell>
        </row>
        <row r="20">
          <cell r="B20">
            <v>126869667</v>
          </cell>
          <cell r="C20">
            <v>9655105</v>
          </cell>
          <cell r="F20">
            <v>132865585.55</v>
          </cell>
          <cell r="G20">
            <v>3081010.5600000024</v>
          </cell>
          <cell r="H20">
            <v>31.910689319277235</v>
          </cell>
          <cell r="I20">
            <v>-6574094.439999998</v>
          </cell>
          <cell r="J20">
            <v>104.72604578523878</v>
          </cell>
          <cell r="K20">
            <v>5995918.549999997</v>
          </cell>
        </row>
        <row r="21">
          <cell r="B21">
            <v>90925200</v>
          </cell>
          <cell r="C21">
            <v>6706360</v>
          </cell>
          <cell r="F21">
            <v>101698941.88</v>
          </cell>
          <cell r="G21">
            <v>1874811.4699999988</v>
          </cell>
          <cell r="H21">
            <v>27.95572367126129</v>
          </cell>
          <cell r="I21">
            <v>-4831548.530000001</v>
          </cell>
          <cell r="J21">
            <v>111.84901642228996</v>
          </cell>
          <cell r="K21">
            <v>10773741.879999995</v>
          </cell>
        </row>
        <row r="22">
          <cell r="B22">
            <v>87306471</v>
          </cell>
          <cell r="C22">
            <v>7516904</v>
          </cell>
          <cell r="F22">
            <v>92817629.28</v>
          </cell>
          <cell r="G22">
            <v>1491487.900000006</v>
          </cell>
          <cell r="H22">
            <v>19.841784596424354</v>
          </cell>
          <cell r="I22">
            <v>-6025416.099999994</v>
          </cell>
          <cell r="J22">
            <v>106.3124281818698</v>
          </cell>
          <cell r="K22">
            <v>5511158.280000001</v>
          </cell>
        </row>
        <row r="23">
          <cell r="B23">
            <v>70786000</v>
          </cell>
          <cell r="C23">
            <v>5814108</v>
          </cell>
          <cell r="F23">
            <v>69837741.81</v>
          </cell>
          <cell r="G23">
            <v>1286343.900000006</v>
          </cell>
          <cell r="H23">
            <v>22.12452709856793</v>
          </cell>
          <cell r="I23">
            <v>-4527764.099999994</v>
          </cell>
          <cell r="J23">
            <v>98.66038737886022</v>
          </cell>
          <cell r="K23">
            <v>-948258.1899999976</v>
          </cell>
        </row>
        <row r="24">
          <cell r="B24">
            <v>35905222</v>
          </cell>
          <cell r="C24">
            <v>3441670</v>
          </cell>
          <cell r="F24">
            <v>41696013.3</v>
          </cell>
          <cell r="G24">
            <v>528562.7799999937</v>
          </cell>
          <cell r="H24">
            <v>15.357741445286555</v>
          </cell>
          <cell r="I24">
            <v>-2913107.2200000063</v>
          </cell>
          <cell r="J24">
            <v>116.12799191159435</v>
          </cell>
          <cell r="K24">
            <v>5790791.299999997</v>
          </cell>
        </row>
        <row r="25">
          <cell r="B25">
            <v>113877413</v>
          </cell>
          <cell r="C25">
            <v>7458344</v>
          </cell>
          <cell r="F25">
            <v>127271637.81</v>
          </cell>
          <cell r="G25">
            <v>1651218.7900000066</v>
          </cell>
          <cell r="H25">
            <v>22.139214683581322</v>
          </cell>
          <cell r="I25">
            <v>-5807125.209999993</v>
          </cell>
          <cell r="J25">
            <v>111.76196794179019</v>
          </cell>
          <cell r="K25">
            <v>13394224.810000002</v>
          </cell>
        </row>
        <row r="26">
          <cell r="B26">
            <v>69008695</v>
          </cell>
          <cell r="C26">
            <v>3888016</v>
          </cell>
          <cell r="F26">
            <v>71200261.62</v>
          </cell>
          <cell r="G26">
            <v>1454600.2100000083</v>
          </cell>
          <cell r="H26">
            <v>37.41240288105831</v>
          </cell>
          <cell r="I26">
            <v>-2433415.7899999917</v>
          </cell>
          <cell r="J26">
            <v>103.17578331252315</v>
          </cell>
          <cell r="K26">
            <v>2191566.620000005</v>
          </cell>
        </row>
        <row r="27">
          <cell r="B27">
            <v>51596065</v>
          </cell>
          <cell r="C27">
            <v>2973213</v>
          </cell>
          <cell r="F27">
            <v>54076261.68</v>
          </cell>
          <cell r="G27">
            <v>852027.5899999961</v>
          </cell>
          <cell r="H27">
            <v>28.656796199935762</v>
          </cell>
          <cell r="I27">
            <v>-2121185.410000004</v>
          </cell>
          <cell r="J27">
            <v>104.8069492896406</v>
          </cell>
          <cell r="K27">
            <v>2480196.6799999997</v>
          </cell>
        </row>
        <row r="28">
          <cell r="B28">
            <v>58452618</v>
          </cell>
          <cell r="C28">
            <v>3909957</v>
          </cell>
          <cell r="F28">
            <v>58803416.42</v>
          </cell>
          <cell r="G28">
            <v>879256.8900000006</v>
          </cell>
          <cell r="H28">
            <v>22.487635797529247</v>
          </cell>
          <cell r="I28">
            <v>-3030700.1099999994</v>
          </cell>
          <cell r="J28">
            <v>100.60014150264406</v>
          </cell>
          <cell r="K28">
            <v>350798.4200000018</v>
          </cell>
        </row>
        <row r="29">
          <cell r="B29">
            <v>134199926</v>
          </cell>
          <cell r="C29">
            <v>10228324</v>
          </cell>
          <cell r="F29">
            <v>146277367.38</v>
          </cell>
          <cell r="G29">
            <v>3572013.8100000024</v>
          </cell>
          <cell r="H29">
            <v>34.922767503258626</v>
          </cell>
          <cell r="I29">
            <v>-6656310.189999998</v>
          </cell>
          <cell r="J29">
            <v>108.99958870320093</v>
          </cell>
          <cell r="K29">
            <v>12077441.379999995</v>
          </cell>
        </row>
        <row r="30">
          <cell r="B30">
            <v>58396830</v>
          </cell>
          <cell r="C30">
            <v>3402029</v>
          </cell>
          <cell r="F30">
            <v>65945436.19</v>
          </cell>
          <cell r="G30">
            <v>978880.3900000006</v>
          </cell>
          <cell r="H30">
            <v>28.77342873914363</v>
          </cell>
          <cell r="I30">
            <v>-2423148.6099999994</v>
          </cell>
          <cell r="J30">
            <v>112.92639718628563</v>
          </cell>
          <cell r="K30">
            <v>7548606.189999998</v>
          </cell>
        </row>
        <row r="31">
          <cell r="B31">
            <v>37728226</v>
          </cell>
          <cell r="C31">
            <v>3036486</v>
          </cell>
          <cell r="F31">
            <v>41743272.67</v>
          </cell>
          <cell r="G31">
            <v>965733.9800000042</v>
          </cell>
          <cell r="H31">
            <v>31.804328424369622</v>
          </cell>
          <cell r="I31">
            <v>-2070752.0199999958</v>
          </cell>
          <cell r="J31">
            <v>110.6420234813055</v>
          </cell>
          <cell r="K31">
            <v>4015046.670000002</v>
          </cell>
        </row>
        <row r="32">
          <cell r="B32">
            <v>30607385</v>
          </cell>
          <cell r="C32">
            <v>1806953</v>
          </cell>
          <cell r="F32">
            <v>35573397.7</v>
          </cell>
          <cell r="G32">
            <v>360348.90000000596</v>
          </cell>
          <cell r="H32">
            <v>19.94235046512034</v>
          </cell>
          <cell r="I32">
            <v>-1446604.099999994</v>
          </cell>
          <cell r="J32">
            <v>116.22488396182817</v>
          </cell>
          <cell r="K32">
            <v>4966012.700000003</v>
          </cell>
        </row>
        <row r="33">
          <cell r="B33">
            <v>54958487</v>
          </cell>
          <cell r="C33">
            <v>3420280</v>
          </cell>
          <cell r="F33">
            <v>60027676.17</v>
          </cell>
          <cell r="G33">
            <v>928055.9600000009</v>
          </cell>
          <cell r="H33">
            <v>27.133917690949303</v>
          </cell>
          <cell r="I33">
            <v>-2492224.039999999</v>
          </cell>
          <cell r="J33">
            <v>109.22366943980828</v>
          </cell>
          <cell r="K33">
            <v>5069189.170000002</v>
          </cell>
        </row>
        <row r="34">
          <cell r="B34">
            <v>46589870</v>
          </cell>
          <cell r="C34">
            <v>2816189</v>
          </cell>
          <cell r="F34">
            <v>55888155.41</v>
          </cell>
          <cell r="G34">
            <v>705581.049999997</v>
          </cell>
          <cell r="H34">
            <v>25.054463674135402</v>
          </cell>
          <cell r="I34">
            <v>-2110607.950000003</v>
          </cell>
          <cell r="J34">
            <v>119.95774062043958</v>
          </cell>
          <cell r="K34">
            <v>9298285.409999996</v>
          </cell>
        </row>
        <row r="35">
          <cell r="B35">
            <v>122119704</v>
          </cell>
          <cell r="C35">
            <v>7060761</v>
          </cell>
          <cell r="F35">
            <v>126467309.71</v>
          </cell>
          <cell r="G35">
            <v>1667650.25</v>
          </cell>
          <cell r="H35">
            <v>23.618562503390216</v>
          </cell>
          <cell r="I35">
            <v>-5393110.75</v>
          </cell>
          <cell r="J35">
            <v>103.56011811984082</v>
          </cell>
          <cell r="K35">
            <v>4347605.709999993</v>
          </cell>
        </row>
        <row r="36">
          <cell r="B36">
            <v>14702200</v>
          </cell>
          <cell r="C36">
            <v>775150</v>
          </cell>
          <cell r="F36">
            <v>15789440.53</v>
          </cell>
          <cell r="G36">
            <v>179127.08000000007</v>
          </cell>
          <cell r="H36">
            <v>23.108698961491335</v>
          </cell>
          <cell r="I36">
            <v>-596022.9199999999</v>
          </cell>
          <cell r="J36">
            <v>107.3950873338684</v>
          </cell>
          <cell r="K36">
            <v>1087240.5299999993</v>
          </cell>
        </row>
        <row r="37">
          <cell r="B37">
            <v>35496135</v>
          </cell>
          <cell r="C37">
            <v>2464664</v>
          </cell>
          <cell r="F37">
            <v>36431799.18</v>
          </cell>
          <cell r="G37">
            <v>493119.6000000015</v>
          </cell>
          <cell r="H37">
            <v>20.00757912640431</v>
          </cell>
          <cell r="I37">
            <v>-1971544.3999999985</v>
          </cell>
          <cell r="J37">
            <v>102.6359607320628</v>
          </cell>
          <cell r="K37">
            <v>935664.1799999997</v>
          </cell>
        </row>
        <row r="38">
          <cell r="B38">
            <v>20073815</v>
          </cell>
          <cell r="C38">
            <v>966693</v>
          </cell>
          <cell r="F38">
            <v>20674230.01</v>
          </cell>
          <cell r="G38">
            <v>586250.1600000001</v>
          </cell>
          <cell r="H38">
            <v>60.64491622469597</v>
          </cell>
          <cell r="I38">
            <v>-380442.83999999985</v>
          </cell>
          <cell r="J38">
            <v>102.99103588431</v>
          </cell>
          <cell r="K38">
            <v>600415.0100000016</v>
          </cell>
        </row>
        <row r="39">
          <cell r="B39">
            <v>15233000</v>
          </cell>
          <cell r="C39">
            <v>938040</v>
          </cell>
          <cell r="F39">
            <v>15337251.13</v>
          </cell>
          <cell r="G39">
            <v>183329.38000000082</v>
          </cell>
          <cell r="H39">
            <v>19.543876593748756</v>
          </cell>
          <cell r="I39">
            <v>-754710.6199999992</v>
          </cell>
          <cell r="J39">
            <v>100.68437687914398</v>
          </cell>
          <cell r="K39">
            <v>104251.13000000082</v>
          </cell>
        </row>
        <row r="40">
          <cell r="B40">
            <v>11630370</v>
          </cell>
          <cell r="C40">
            <v>846607</v>
          </cell>
          <cell r="F40">
            <v>15715069.65</v>
          </cell>
          <cell r="G40">
            <v>215784.1400000006</v>
          </cell>
          <cell r="H40">
            <v>25.48811195749629</v>
          </cell>
          <cell r="I40">
            <v>-630822.8599999994</v>
          </cell>
          <cell r="J40">
            <v>135.1209776645111</v>
          </cell>
          <cell r="K40">
            <v>4084699.6500000004</v>
          </cell>
        </row>
        <row r="41">
          <cell r="B41">
            <v>17099655</v>
          </cell>
          <cell r="C41">
            <v>1728517</v>
          </cell>
          <cell r="F41">
            <v>15728395.59</v>
          </cell>
          <cell r="G41">
            <v>225936.5</v>
          </cell>
          <cell r="H41">
            <v>13.071118189754568</v>
          </cell>
          <cell r="I41">
            <v>-1502580.5</v>
          </cell>
          <cell r="J41">
            <v>91.98077733147247</v>
          </cell>
          <cell r="K41">
            <v>-1371259.4100000001</v>
          </cell>
        </row>
        <row r="42">
          <cell r="B42">
            <v>23272313</v>
          </cell>
          <cell r="C42">
            <v>1771903</v>
          </cell>
          <cell r="F42">
            <v>26650323.49</v>
          </cell>
          <cell r="G42">
            <v>1146183.259999998</v>
          </cell>
          <cell r="H42">
            <v>64.68656918578488</v>
          </cell>
          <cell r="I42">
            <v>-625719.7400000021</v>
          </cell>
          <cell r="J42">
            <v>114.51514720517895</v>
          </cell>
          <cell r="K42">
            <v>3378010.4899999984</v>
          </cell>
        </row>
        <row r="43">
          <cell r="B43">
            <v>41228872</v>
          </cell>
          <cell r="C43">
            <v>2497378</v>
          </cell>
          <cell r="F43">
            <v>45164962.27</v>
          </cell>
          <cell r="G43">
            <v>791834</v>
          </cell>
          <cell r="H43">
            <v>31.70661389665481</v>
          </cell>
          <cell r="I43">
            <v>-1705544</v>
          </cell>
          <cell r="J43">
            <v>109.54692689627794</v>
          </cell>
          <cell r="K43">
            <v>3936090.2700000033</v>
          </cell>
        </row>
        <row r="44">
          <cell r="B44">
            <v>21419621</v>
          </cell>
          <cell r="C44">
            <v>687340</v>
          </cell>
          <cell r="F44">
            <v>22320309.3</v>
          </cell>
          <cell r="G44">
            <v>393774.72000000253</v>
          </cell>
          <cell r="H44">
            <v>57.28965577443515</v>
          </cell>
          <cell r="I44">
            <v>-293565.27999999747</v>
          </cell>
          <cell r="J44">
            <v>104.20496842591194</v>
          </cell>
          <cell r="K44">
            <v>900688.3000000007</v>
          </cell>
        </row>
        <row r="45">
          <cell r="B45">
            <v>18679619</v>
          </cell>
          <cell r="C45">
            <v>928419</v>
          </cell>
          <cell r="F45">
            <v>21629059.64</v>
          </cell>
          <cell r="G45">
            <v>208680.33000000194</v>
          </cell>
          <cell r="H45">
            <v>22.476955986467527</v>
          </cell>
          <cell r="I45">
            <v>-719738.6699999981</v>
          </cell>
          <cell r="J45">
            <v>115.78961883537346</v>
          </cell>
          <cell r="K45">
            <v>2949440.6400000006</v>
          </cell>
        </row>
        <row r="46">
          <cell r="B46">
            <v>6561900</v>
          </cell>
          <cell r="C46">
            <v>359349</v>
          </cell>
          <cell r="F46">
            <v>7434142.27</v>
          </cell>
          <cell r="G46">
            <v>84397.68999999948</v>
          </cell>
          <cell r="H46">
            <v>23.486273789547063</v>
          </cell>
          <cell r="I46">
            <v>-274951.3100000005</v>
          </cell>
          <cell r="J46">
            <v>113.29252609762415</v>
          </cell>
          <cell r="K46">
            <v>872242.2699999996</v>
          </cell>
        </row>
        <row r="47">
          <cell r="B47">
            <v>7582670</v>
          </cell>
          <cell r="C47">
            <v>534838</v>
          </cell>
          <cell r="F47">
            <v>8665945.31</v>
          </cell>
          <cell r="G47">
            <v>308994.72000000067</v>
          </cell>
          <cell r="H47">
            <v>57.77351646666854</v>
          </cell>
          <cell r="I47">
            <v>-225843.27999999933</v>
          </cell>
          <cell r="J47">
            <v>114.28619879277353</v>
          </cell>
          <cell r="K47">
            <v>1083275.3100000005</v>
          </cell>
        </row>
        <row r="48">
          <cell r="B48">
            <v>8486032</v>
          </cell>
          <cell r="C48">
            <v>531943</v>
          </cell>
          <cell r="F48">
            <v>8628929.48</v>
          </cell>
          <cell r="G48">
            <v>90822.08999999985</v>
          </cell>
          <cell r="H48">
            <v>17.073650748294433</v>
          </cell>
          <cell r="I48">
            <v>-441120.91000000015</v>
          </cell>
          <cell r="J48">
            <v>101.68391398948296</v>
          </cell>
          <cell r="K48">
            <v>142897.48000000045</v>
          </cell>
        </row>
        <row r="49">
          <cell r="B49">
            <v>19616890</v>
          </cell>
          <cell r="C49">
            <v>1305150</v>
          </cell>
          <cell r="F49">
            <v>23079809.32</v>
          </cell>
          <cell r="G49">
            <v>349087.55999999866</v>
          </cell>
          <cell r="H49">
            <v>26.746930237903587</v>
          </cell>
          <cell r="I49">
            <v>-956062.4400000013</v>
          </cell>
          <cell r="J49">
            <v>117.65274373256922</v>
          </cell>
          <cell r="K49">
            <v>3462919.3200000003</v>
          </cell>
        </row>
        <row r="50">
          <cell r="B50">
            <v>9000471</v>
          </cell>
          <cell r="C50">
            <v>508598</v>
          </cell>
          <cell r="F50">
            <v>9506016.68</v>
          </cell>
          <cell r="G50">
            <v>192186.51999999955</v>
          </cell>
          <cell r="H50">
            <v>37.78750997841115</v>
          </cell>
          <cell r="I50">
            <v>-316411.48000000045</v>
          </cell>
          <cell r="J50">
            <v>105.61688027215463</v>
          </cell>
          <cell r="K50">
            <v>505545.6799999997</v>
          </cell>
        </row>
        <row r="51">
          <cell r="B51">
            <v>7341768</v>
          </cell>
          <cell r="C51">
            <v>388260</v>
          </cell>
          <cell r="F51">
            <v>9388730.64</v>
          </cell>
          <cell r="G51">
            <v>80664.29000000097</v>
          </cell>
          <cell r="H51">
            <v>20.775843506928595</v>
          </cell>
          <cell r="I51">
            <v>-307595.70999999903</v>
          </cell>
          <cell r="J51">
            <v>127.88105862239179</v>
          </cell>
          <cell r="K51">
            <v>2046962.6400000006</v>
          </cell>
        </row>
        <row r="52">
          <cell r="B52">
            <v>8956696107</v>
          </cell>
          <cell r="C52">
            <v>690835175</v>
          </cell>
          <cell r="F52">
            <v>8876534247.469997</v>
          </cell>
          <cell r="G52">
            <v>226226814.10999995</v>
          </cell>
          <cell r="H52">
            <v>32.74685804902739</v>
          </cell>
          <cell r="I52">
            <v>-452905683.9300003</v>
          </cell>
          <cell r="J52">
            <v>99.10500637096136</v>
          </cell>
          <cell r="K52">
            <v>-80161859.5300026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08.12.2017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08.12.2017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2017 рік</v>
      </c>
      <c r="I8" s="22"/>
    </row>
    <row r="9" spans="1:9" ht="12.75">
      <c r="A9" s="23"/>
      <c r="B9" s="24" t="str">
        <f>'[1]вспомогат'!B9</f>
        <v>рік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1601893474</v>
      </c>
      <c r="C10" s="31">
        <f>'[1]вспомогат'!C10</f>
        <v>106528100</v>
      </c>
      <c r="D10" s="31">
        <f>'[1]вспомогат'!F10</f>
        <v>1606524777.62</v>
      </c>
      <c r="E10" s="31">
        <f>'[1]вспомогат'!G10</f>
        <v>38269785.90999985</v>
      </c>
      <c r="F10" s="32">
        <f>'[1]вспомогат'!H10</f>
        <v>35.92459258167549</v>
      </c>
      <c r="G10" s="31">
        <f>'[1]вспомогат'!I10</f>
        <v>-68258314.09000015</v>
      </c>
      <c r="H10" s="32">
        <f>'[1]вспомогат'!J10</f>
        <v>100.28911433220557</v>
      </c>
      <c r="I10" s="31">
        <f>'[1]вспомогат'!K10</f>
        <v>4631303.619999886</v>
      </c>
    </row>
    <row r="11" spans="1:9" ht="12.75">
      <c r="A11" s="30"/>
      <c r="B11" s="31"/>
      <c r="C11" s="33"/>
      <c r="D11" s="31"/>
      <c r="E11" s="33"/>
      <c r="F11" s="34"/>
      <c r="G11" s="35"/>
      <c r="H11" s="36"/>
      <c r="I11" s="37"/>
    </row>
    <row r="12" spans="1:9" ht="12.75">
      <c r="A12" s="30" t="s">
        <v>12</v>
      </c>
      <c r="B12" s="31">
        <f>'[1]вспомогат'!B11</f>
        <v>4255000000</v>
      </c>
      <c r="C12" s="31">
        <f>'[1]вспомогат'!C11</f>
        <v>350750000</v>
      </c>
      <c r="D12" s="31">
        <f>'[1]вспомогат'!F11</f>
        <v>4043270905.3</v>
      </c>
      <c r="E12" s="31">
        <f>'[1]вспомогат'!G11</f>
        <v>115871262.98000002</v>
      </c>
      <c r="F12" s="34">
        <f>'[1]вспомогат'!H11</f>
        <v>33.03528524019958</v>
      </c>
      <c r="G12" s="35">
        <f>'[1]вспомогат'!I11</f>
        <v>-234878737.01999998</v>
      </c>
      <c r="H12" s="34">
        <f>'[1]вспомогат'!J11</f>
        <v>95.02399307403056</v>
      </c>
      <c r="I12" s="37">
        <f>'[1]вспомогат'!K11</f>
        <v>-211729094.6999998</v>
      </c>
    </row>
    <row r="13" spans="1:9" ht="12.75">
      <c r="A13" s="30" t="s">
        <v>13</v>
      </c>
      <c r="B13" s="31">
        <f>'[1]вспомогат'!B12</f>
        <v>349851535</v>
      </c>
      <c r="C13" s="31">
        <f>'[1]вспомогат'!C12</f>
        <v>25181224</v>
      </c>
      <c r="D13" s="31">
        <f>'[1]вспомогат'!F12</f>
        <v>347120576.45</v>
      </c>
      <c r="E13" s="31">
        <f>'[1]вспомогат'!G12</f>
        <v>7269563.019999981</v>
      </c>
      <c r="F13" s="34">
        <f>'[1]вспомогат'!H12</f>
        <v>28.86898198435462</v>
      </c>
      <c r="G13" s="35">
        <f>'[1]вспомогат'!I12</f>
        <v>-17911660.98000002</v>
      </c>
      <c r="H13" s="34">
        <f>'[1]вспомогат'!J12</f>
        <v>99.21939500708493</v>
      </c>
      <c r="I13" s="37">
        <f>'[1]вспомогат'!K12</f>
        <v>-2730958.550000012</v>
      </c>
    </row>
    <row r="14" spans="1:9" ht="12.75">
      <c r="A14" s="30" t="s">
        <v>14</v>
      </c>
      <c r="B14" s="31">
        <f>'[1]вспомогат'!B13</f>
        <v>433085513</v>
      </c>
      <c r="C14" s="31">
        <f>'[1]вспомогат'!C13</f>
        <v>36808613</v>
      </c>
      <c r="D14" s="31">
        <f>'[1]вспомогат'!F13</f>
        <v>448140739.94</v>
      </c>
      <c r="E14" s="31">
        <f>'[1]вспомогат'!G13</f>
        <v>17389886.870000005</v>
      </c>
      <c r="F14" s="34">
        <f>'[1]вспомогат'!H13</f>
        <v>47.24406994091302</v>
      </c>
      <c r="G14" s="35">
        <f>'[1]вспомогат'!I13</f>
        <v>-19418726.129999995</v>
      </c>
      <c r="H14" s="34">
        <f>'[1]вспомогат'!J13</f>
        <v>103.47627119543017</v>
      </c>
      <c r="I14" s="37">
        <f>'[1]вспомогат'!K13</f>
        <v>15055226.939999998</v>
      </c>
    </row>
    <row r="15" spans="1:9" ht="12.75">
      <c r="A15" s="30" t="s">
        <v>15</v>
      </c>
      <c r="B15" s="31">
        <f>'[1]вспомогат'!B14</f>
        <v>472750000</v>
      </c>
      <c r="C15" s="31">
        <f>'[1]вспомогат'!C14</f>
        <v>40051000</v>
      </c>
      <c r="D15" s="31">
        <f>'[1]вспомогат'!F14</f>
        <v>445808019.36</v>
      </c>
      <c r="E15" s="31">
        <f>'[1]вспомогат'!G14</f>
        <v>9749128.650000036</v>
      </c>
      <c r="F15" s="34">
        <f>'[1]вспомогат'!H14</f>
        <v>24.341785848043834</v>
      </c>
      <c r="G15" s="35">
        <f>'[1]вспомогат'!I14</f>
        <v>-30301871.349999964</v>
      </c>
      <c r="H15" s="34">
        <f>'[1]вспомогат'!J14</f>
        <v>94.30100885457429</v>
      </c>
      <c r="I15" s="37">
        <f>'[1]вспомогат'!K14</f>
        <v>-26941980.639999986</v>
      </c>
    </row>
    <row r="16" spans="1:9" ht="12.75">
      <c r="A16" s="30" t="s">
        <v>16</v>
      </c>
      <c r="B16" s="31">
        <f>'[1]вспомогат'!B15</f>
        <v>66491300</v>
      </c>
      <c r="C16" s="31">
        <f>'[1]вспомогат'!C15</f>
        <v>5467600</v>
      </c>
      <c r="D16" s="31">
        <f>'[1]вспомогат'!F15</f>
        <v>65846281.72</v>
      </c>
      <c r="E16" s="31">
        <f>'[1]вспомогат'!G15</f>
        <v>1351156.289999999</v>
      </c>
      <c r="F16" s="34">
        <f>'[1]вспомогат'!H15</f>
        <v>24.71205446631061</v>
      </c>
      <c r="G16" s="35">
        <f>'[1]вспомогат'!I15</f>
        <v>-4116443.710000001</v>
      </c>
      <c r="H16" s="34">
        <f>'[1]вспомогат'!J15</f>
        <v>99.02992078662922</v>
      </c>
      <c r="I16" s="37">
        <f>'[1]вспомогат'!K15</f>
        <v>-645018.2800000012</v>
      </c>
    </row>
    <row r="17" spans="1:9" ht="18" customHeight="1">
      <c r="A17" s="38" t="s">
        <v>17</v>
      </c>
      <c r="B17" s="39">
        <f>SUM(B12:B16)</f>
        <v>5577178348</v>
      </c>
      <c r="C17" s="39">
        <f>SUM(C12:C16)</f>
        <v>458258437</v>
      </c>
      <c r="D17" s="39">
        <f>SUM(D12:D16)</f>
        <v>5350186522.7699995</v>
      </c>
      <c r="E17" s="39">
        <f>SUM(E12:E16)</f>
        <v>151630997.81000003</v>
      </c>
      <c r="F17" s="40">
        <f>E17/C17*100</f>
        <v>33.088533798233165</v>
      </c>
      <c r="G17" s="39">
        <f>SUM(G12:G16)</f>
        <v>-306627439.18999994</v>
      </c>
      <c r="H17" s="41">
        <f>D17/B17*100</f>
        <v>95.92998805011497</v>
      </c>
      <c r="I17" s="39">
        <f>SUM(I12:I16)</f>
        <v>-226991825.2299998</v>
      </c>
    </row>
    <row r="18" spans="1:9" ht="20.25" customHeight="1">
      <c r="A18" s="30" t="s">
        <v>18</v>
      </c>
      <c r="B18" s="42">
        <f>'[1]вспомогат'!B16</f>
        <v>35177439</v>
      </c>
      <c r="C18" s="42">
        <f>'[1]вспомогат'!C16</f>
        <v>2292133</v>
      </c>
      <c r="D18" s="42">
        <f>'[1]вспомогат'!F16</f>
        <v>41534321.64</v>
      </c>
      <c r="E18" s="42">
        <f>'[1]вспомогат'!G16</f>
        <v>503479.75</v>
      </c>
      <c r="F18" s="43">
        <f>'[1]вспомогат'!H16</f>
        <v>21.965555663654772</v>
      </c>
      <c r="G18" s="44">
        <f>'[1]вспомогат'!I16</f>
        <v>-1788653.25</v>
      </c>
      <c r="H18" s="45">
        <f>'[1]вспомогат'!J16</f>
        <v>118.07090800441726</v>
      </c>
      <c r="I18" s="46">
        <f>'[1]вспомогат'!K16</f>
        <v>6356882.640000001</v>
      </c>
    </row>
    <row r="19" spans="1:9" ht="12.75">
      <c r="A19" s="30" t="s">
        <v>19</v>
      </c>
      <c r="B19" s="42">
        <f>'[1]вспомогат'!B17</f>
        <v>223074848</v>
      </c>
      <c r="C19" s="42">
        <f>'[1]вспомогат'!C17</f>
        <v>19991544</v>
      </c>
      <c r="D19" s="42">
        <f>'[1]вспомогат'!F17</f>
        <v>236840266.66</v>
      </c>
      <c r="E19" s="42">
        <f>'[1]вспомогат'!G17</f>
        <v>7323676.909999996</v>
      </c>
      <c r="F19" s="43">
        <f>'[1]вспомогат'!H17</f>
        <v>36.633873351653065</v>
      </c>
      <c r="G19" s="35">
        <f>'[1]вспомогат'!I17</f>
        <v>-12667867.090000004</v>
      </c>
      <c r="H19" s="36">
        <f>'[1]вспомогат'!J17</f>
        <v>106.17076231740836</v>
      </c>
      <c r="I19" s="37">
        <f>'[1]вспомогат'!K17</f>
        <v>13765418.659999996</v>
      </c>
    </row>
    <row r="20" spans="1:9" ht="12.75">
      <c r="A20" s="30" t="s">
        <v>20</v>
      </c>
      <c r="B20" s="42">
        <f>'[1]вспомогат'!B18</f>
        <v>28301412</v>
      </c>
      <c r="C20" s="42">
        <f>'[1]вспомогат'!C18</f>
        <v>2213442</v>
      </c>
      <c r="D20" s="42">
        <f>'[1]вспомогат'!F18</f>
        <v>29265140.38</v>
      </c>
      <c r="E20" s="42">
        <f>'[1]вспомогат'!G18</f>
        <v>475863.05999999866</v>
      </c>
      <c r="F20" s="43">
        <f>'[1]вспомогат'!H18</f>
        <v>21.498781535725744</v>
      </c>
      <c r="G20" s="35">
        <f>'[1]вспомогат'!I18</f>
        <v>-1737578.9400000013</v>
      </c>
      <c r="H20" s="36">
        <f>'[1]вспомогат'!J18</f>
        <v>103.40523073548415</v>
      </c>
      <c r="I20" s="37">
        <f>'[1]вспомогат'!K18</f>
        <v>963728.379999999</v>
      </c>
    </row>
    <row r="21" spans="1:9" ht="12.75">
      <c r="A21" s="30" t="s">
        <v>21</v>
      </c>
      <c r="B21" s="42">
        <f>'[1]вспомогат'!B19</f>
        <v>24317476</v>
      </c>
      <c r="C21" s="42">
        <f>'[1]вспомогат'!C19</f>
        <v>1183971</v>
      </c>
      <c r="D21" s="42">
        <f>'[1]вспомогат'!F19</f>
        <v>27848699.33</v>
      </c>
      <c r="E21" s="42">
        <f>'[1]вспомогат'!G19</f>
        <v>215254.19999999925</v>
      </c>
      <c r="F21" s="43">
        <f>'[1]вспомогат'!H19</f>
        <v>18.18069868265348</v>
      </c>
      <c r="G21" s="35">
        <f>'[1]вспомогат'!I19</f>
        <v>-968716.8000000007</v>
      </c>
      <c r="H21" s="36">
        <f>'[1]вспомогат'!J19</f>
        <v>114.52133983806543</v>
      </c>
      <c r="I21" s="37">
        <f>'[1]вспомогат'!K19</f>
        <v>3531223.329999998</v>
      </c>
    </row>
    <row r="22" spans="1:9" ht="12.75">
      <c r="A22" s="30" t="s">
        <v>22</v>
      </c>
      <c r="B22" s="42">
        <f>'[1]вспомогат'!B20</f>
        <v>126869667</v>
      </c>
      <c r="C22" s="42">
        <f>'[1]вспомогат'!C20</f>
        <v>9655105</v>
      </c>
      <c r="D22" s="42">
        <f>'[1]вспомогат'!F20</f>
        <v>132865585.55</v>
      </c>
      <c r="E22" s="42">
        <f>'[1]вспомогат'!G20</f>
        <v>3081010.5600000024</v>
      </c>
      <c r="F22" s="43">
        <f>'[1]вспомогат'!H20</f>
        <v>31.910689319277235</v>
      </c>
      <c r="G22" s="35">
        <f>'[1]вспомогат'!I20</f>
        <v>-6574094.439999998</v>
      </c>
      <c r="H22" s="36">
        <f>'[1]вспомогат'!J20</f>
        <v>104.72604578523878</v>
      </c>
      <c r="I22" s="37">
        <f>'[1]вспомогат'!K20</f>
        <v>5995918.549999997</v>
      </c>
    </row>
    <row r="23" spans="1:9" ht="12.75">
      <c r="A23" s="30" t="s">
        <v>23</v>
      </c>
      <c r="B23" s="42">
        <f>'[1]вспомогат'!B21</f>
        <v>90925200</v>
      </c>
      <c r="C23" s="42">
        <f>'[1]вспомогат'!C21</f>
        <v>6706360</v>
      </c>
      <c r="D23" s="42">
        <f>'[1]вспомогат'!F21</f>
        <v>101698941.88</v>
      </c>
      <c r="E23" s="42">
        <f>'[1]вспомогат'!G21</f>
        <v>1874811.4699999988</v>
      </c>
      <c r="F23" s="43">
        <f>'[1]вспомогат'!H21</f>
        <v>27.95572367126129</v>
      </c>
      <c r="G23" s="35">
        <f>'[1]вспомогат'!I21</f>
        <v>-4831548.530000001</v>
      </c>
      <c r="H23" s="36">
        <f>'[1]вспомогат'!J21</f>
        <v>111.84901642228996</v>
      </c>
      <c r="I23" s="37">
        <f>'[1]вспомогат'!K21</f>
        <v>10773741.879999995</v>
      </c>
    </row>
    <row r="24" spans="1:9" ht="12.75">
      <c r="A24" s="30" t="s">
        <v>24</v>
      </c>
      <c r="B24" s="42">
        <f>'[1]вспомогат'!B22</f>
        <v>87306471</v>
      </c>
      <c r="C24" s="42">
        <f>'[1]вспомогат'!C22</f>
        <v>7516904</v>
      </c>
      <c r="D24" s="42">
        <f>'[1]вспомогат'!F22</f>
        <v>92817629.28</v>
      </c>
      <c r="E24" s="42">
        <f>'[1]вспомогат'!G22</f>
        <v>1491487.900000006</v>
      </c>
      <c r="F24" s="43">
        <f>'[1]вспомогат'!H22</f>
        <v>19.841784596424354</v>
      </c>
      <c r="G24" s="35">
        <f>'[1]вспомогат'!I22</f>
        <v>-6025416.099999994</v>
      </c>
      <c r="H24" s="36">
        <f>'[1]вспомогат'!J22</f>
        <v>106.3124281818698</v>
      </c>
      <c r="I24" s="37">
        <f>'[1]вспомогат'!K22</f>
        <v>5511158.280000001</v>
      </c>
    </row>
    <row r="25" spans="1:9" ht="12.75">
      <c r="A25" s="30" t="s">
        <v>25</v>
      </c>
      <c r="B25" s="42">
        <f>'[1]вспомогат'!B23</f>
        <v>70786000</v>
      </c>
      <c r="C25" s="42">
        <f>'[1]вспомогат'!C23</f>
        <v>5814108</v>
      </c>
      <c r="D25" s="42">
        <f>'[1]вспомогат'!F23</f>
        <v>69837741.81</v>
      </c>
      <c r="E25" s="42">
        <f>'[1]вспомогат'!G23</f>
        <v>1286343.900000006</v>
      </c>
      <c r="F25" s="43">
        <f>'[1]вспомогат'!H23</f>
        <v>22.12452709856793</v>
      </c>
      <c r="G25" s="35">
        <f>'[1]вспомогат'!I23</f>
        <v>-4527764.099999994</v>
      </c>
      <c r="H25" s="36">
        <f>'[1]вспомогат'!J23</f>
        <v>98.66038737886022</v>
      </c>
      <c r="I25" s="37">
        <f>'[1]вспомогат'!K23</f>
        <v>-948258.1899999976</v>
      </c>
    </row>
    <row r="26" spans="1:9" ht="12.75">
      <c r="A26" s="30" t="s">
        <v>26</v>
      </c>
      <c r="B26" s="42">
        <f>'[1]вспомогат'!B24</f>
        <v>35905222</v>
      </c>
      <c r="C26" s="42">
        <f>'[1]вспомогат'!C24</f>
        <v>3441670</v>
      </c>
      <c r="D26" s="42">
        <f>'[1]вспомогат'!F24</f>
        <v>41696013.3</v>
      </c>
      <c r="E26" s="42">
        <f>'[1]вспомогат'!G24</f>
        <v>528562.7799999937</v>
      </c>
      <c r="F26" s="43">
        <f>'[1]вспомогат'!H24</f>
        <v>15.357741445286555</v>
      </c>
      <c r="G26" s="35">
        <f>'[1]вспомогат'!I24</f>
        <v>-2913107.2200000063</v>
      </c>
      <c r="H26" s="36">
        <f>'[1]вспомогат'!J24</f>
        <v>116.12799191159435</v>
      </c>
      <c r="I26" s="37">
        <f>'[1]вспомогат'!K24</f>
        <v>5790791.299999997</v>
      </c>
    </row>
    <row r="27" spans="1:9" ht="12.75">
      <c r="A27" s="30" t="s">
        <v>27</v>
      </c>
      <c r="B27" s="42">
        <f>'[1]вспомогат'!B25</f>
        <v>113877413</v>
      </c>
      <c r="C27" s="42">
        <f>'[1]вспомогат'!C25</f>
        <v>7458344</v>
      </c>
      <c r="D27" s="42">
        <f>'[1]вспомогат'!F25</f>
        <v>127271637.81</v>
      </c>
      <c r="E27" s="42">
        <f>'[1]вспомогат'!G25</f>
        <v>1651218.7900000066</v>
      </c>
      <c r="F27" s="43">
        <f>'[1]вспомогат'!H25</f>
        <v>22.139214683581322</v>
      </c>
      <c r="G27" s="35">
        <f>'[1]вспомогат'!I25</f>
        <v>-5807125.209999993</v>
      </c>
      <c r="H27" s="36">
        <f>'[1]вспомогат'!J25</f>
        <v>111.76196794179019</v>
      </c>
      <c r="I27" s="37">
        <f>'[1]вспомогат'!K25</f>
        <v>13394224.810000002</v>
      </c>
    </row>
    <row r="28" spans="1:9" ht="12.75">
      <c r="A28" s="30" t="s">
        <v>28</v>
      </c>
      <c r="B28" s="42">
        <f>'[1]вспомогат'!B26</f>
        <v>69008695</v>
      </c>
      <c r="C28" s="42">
        <f>'[1]вспомогат'!C26</f>
        <v>3888016</v>
      </c>
      <c r="D28" s="42">
        <f>'[1]вспомогат'!F26</f>
        <v>71200261.62</v>
      </c>
      <c r="E28" s="42">
        <f>'[1]вспомогат'!G26</f>
        <v>1454600.2100000083</v>
      </c>
      <c r="F28" s="43">
        <f>'[1]вспомогат'!H26</f>
        <v>37.41240288105831</v>
      </c>
      <c r="G28" s="35">
        <f>'[1]вспомогат'!I26</f>
        <v>-2433415.7899999917</v>
      </c>
      <c r="H28" s="36">
        <f>'[1]вспомогат'!J26</f>
        <v>103.17578331252315</v>
      </c>
      <c r="I28" s="37">
        <f>'[1]вспомогат'!K26</f>
        <v>2191566.620000005</v>
      </c>
    </row>
    <row r="29" spans="1:9" ht="12.75">
      <c r="A29" s="30" t="s">
        <v>29</v>
      </c>
      <c r="B29" s="42">
        <f>'[1]вспомогат'!B27</f>
        <v>51596065</v>
      </c>
      <c r="C29" s="42">
        <f>'[1]вспомогат'!C27</f>
        <v>2973213</v>
      </c>
      <c r="D29" s="42">
        <f>'[1]вспомогат'!F27</f>
        <v>54076261.68</v>
      </c>
      <c r="E29" s="42">
        <f>'[1]вспомогат'!G27</f>
        <v>852027.5899999961</v>
      </c>
      <c r="F29" s="43">
        <f>'[1]вспомогат'!H27</f>
        <v>28.656796199935762</v>
      </c>
      <c r="G29" s="35">
        <f>'[1]вспомогат'!I27</f>
        <v>-2121185.410000004</v>
      </c>
      <c r="H29" s="36">
        <f>'[1]вспомогат'!J27</f>
        <v>104.8069492896406</v>
      </c>
      <c r="I29" s="37">
        <f>'[1]вспомогат'!K27</f>
        <v>2480196.6799999997</v>
      </c>
    </row>
    <row r="30" spans="1:9" ht="12.75">
      <c r="A30" s="30" t="s">
        <v>30</v>
      </c>
      <c r="B30" s="42">
        <f>'[1]вспомогат'!B28</f>
        <v>58452618</v>
      </c>
      <c r="C30" s="42">
        <f>'[1]вспомогат'!C28</f>
        <v>3909957</v>
      </c>
      <c r="D30" s="42">
        <f>'[1]вспомогат'!F28</f>
        <v>58803416.42</v>
      </c>
      <c r="E30" s="42">
        <f>'[1]вспомогат'!G28</f>
        <v>879256.8900000006</v>
      </c>
      <c r="F30" s="43">
        <f>'[1]вспомогат'!H28</f>
        <v>22.487635797529247</v>
      </c>
      <c r="G30" s="35">
        <f>'[1]вспомогат'!I28</f>
        <v>-3030700.1099999994</v>
      </c>
      <c r="H30" s="36">
        <f>'[1]вспомогат'!J28</f>
        <v>100.60014150264406</v>
      </c>
      <c r="I30" s="37">
        <f>'[1]вспомогат'!K28</f>
        <v>350798.4200000018</v>
      </c>
    </row>
    <row r="31" spans="1:9" ht="12.75">
      <c r="A31" s="30" t="s">
        <v>31</v>
      </c>
      <c r="B31" s="42">
        <f>'[1]вспомогат'!B29</f>
        <v>134199926</v>
      </c>
      <c r="C31" s="42">
        <f>'[1]вспомогат'!C29</f>
        <v>10228324</v>
      </c>
      <c r="D31" s="42">
        <f>'[1]вспомогат'!F29</f>
        <v>146277367.38</v>
      </c>
      <c r="E31" s="42">
        <f>'[1]вспомогат'!G29</f>
        <v>3572013.8100000024</v>
      </c>
      <c r="F31" s="43">
        <f>'[1]вспомогат'!H29</f>
        <v>34.922767503258626</v>
      </c>
      <c r="G31" s="35">
        <f>'[1]вспомогат'!I29</f>
        <v>-6656310.189999998</v>
      </c>
      <c r="H31" s="36">
        <f>'[1]вспомогат'!J29</f>
        <v>108.99958870320093</v>
      </c>
      <c r="I31" s="37">
        <f>'[1]вспомогат'!K29</f>
        <v>12077441.379999995</v>
      </c>
    </row>
    <row r="32" spans="1:9" ht="12.75">
      <c r="A32" s="30" t="s">
        <v>32</v>
      </c>
      <c r="B32" s="42">
        <f>'[1]вспомогат'!B30</f>
        <v>58396830</v>
      </c>
      <c r="C32" s="42">
        <f>'[1]вспомогат'!C30</f>
        <v>3402029</v>
      </c>
      <c r="D32" s="42">
        <f>'[1]вспомогат'!F30</f>
        <v>65945436.19</v>
      </c>
      <c r="E32" s="42">
        <f>'[1]вспомогат'!G30</f>
        <v>978880.3900000006</v>
      </c>
      <c r="F32" s="43">
        <f>'[1]вспомогат'!H30</f>
        <v>28.77342873914363</v>
      </c>
      <c r="G32" s="35">
        <f>'[1]вспомогат'!I30</f>
        <v>-2423148.6099999994</v>
      </c>
      <c r="H32" s="36">
        <f>'[1]вспомогат'!J30</f>
        <v>112.92639718628563</v>
      </c>
      <c r="I32" s="37">
        <f>'[1]вспомогат'!K30</f>
        <v>7548606.189999998</v>
      </c>
    </row>
    <row r="33" spans="1:9" ht="12.75">
      <c r="A33" s="30" t="s">
        <v>33</v>
      </c>
      <c r="B33" s="42">
        <f>'[1]вспомогат'!B31</f>
        <v>37728226</v>
      </c>
      <c r="C33" s="42">
        <f>'[1]вспомогат'!C31</f>
        <v>3036486</v>
      </c>
      <c r="D33" s="42">
        <f>'[1]вспомогат'!F31</f>
        <v>41743272.67</v>
      </c>
      <c r="E33" s="42">
        <f>'[1]вспомогат'!G31</f>
        <v>965733.9800000042</v>
      </c>
      <c r="F33" s="43">
        <f>'[1]вспомогат'!H31</f>
        <v>31.804328424369622</v>
      </c>
      <c r="G33" s="35">
        <f>'[1]вспомогат'!I31</f>
        <v>-2070752.0199999958</v>
      </c>
      <c r="H33" s="36">
        <f>'[1]вспомогат'!J31</f>
        <v>110.6420234813055</v>
      </c>
      <c r="I33" s="37">
        <f>'[1]вспомогат'!K31</f>
        <v>4015046.670000002</v>
      </c>
    </row>
    <row r="34" spans="1:9" ht="12.75">
      <c r="A34" s="30" t="s">
        <v>34</v>
      </c>
      <c r="B34" s="42">
        <f>'[1]вспомогат'!B32</f>
        <v>30607385</v>
      </c>
      <c r="C34" s="42">
        <f>'[1]вспомогат'!C32</f>
        <v>1806953</v>
      </c>
      <c r="D34" s="42">
        <f>'[1]вспомогат'!F32</f>
        <v>35573397.7</v>
      </c>
      <c r="E34" s="42">
        <f>'[1]вспомогат'!G32</f>
        <v>360348.90000000596</v>
      </c>
      <c r="F34" s="43">
        <f>'[1]вспомогат'!H32</f>
        <v>19.94235046512034</v>
      </c>
      <c r="G34" s="35">
        <f>'[1]вспомогат'!I32</f>
        <v>-1446604.099999994</v>
      </c>
      <c r="H34" s="36">
        <f>'[1]вспомогат'!J32</f>
        <v>116.22488396182817</v>
      </c>
      <c r="I34" s="37">
        <f>'[1]вспомогат'!K32</f>
        <v>4966012.700000003</v>
      </c>
    </row>
    <row r="35" spans="1:9" ht="12.75">
      <c r="A35" s="30" t="s">
        <v>35</v>
      </c>
      <c r="B35" s="42">
        <f>'[1]вспомогат'!B33</f>
        <v>54958487</v>
      </c>
      <c r="C35" s="42">
        <f>'[1]вспомогат'!C33</f>
        <v>3420280</v>
      </c>
      <c r="D35" s="42">
        <f>'[1]вспомогат'!F33</f>
        <v>60027676.17</v>
      </c>
      <c r="E35" s="42">
        <f>'[1]вспомогат'!G33</f>
        <v>928055.9600000009</v>
      </c>
      <c r="F35" s="43">
        <f>'[1]вспомогат'!H33</f>
        <v>27.133917690949303</v>
      </c>
      <c r="G35" s="35">
        <f>'[1]вспомогат'!I33</f>
        <v>-2492224.039999999</v>
      </c>
      <c r="H35" s="36">
        <f>'[1]вспомогат'!J33</f>
        <v>109.22366943980828</v>
      </c>
      <c r="I35" s="37">
        <f>'[1]вспомогат'!K33</f>
        <v>5069189.170000002</v>
      </c>
    </row>
    <row r="36" spans="1:9" ht="12.75">
      <c r="A36" s="30" t="s">
        <v>36</v>
      </c>
      <c r="B36" s="42">
        <f>'[1]вспомогат'!B34</f>
        <v>46589870</v>
      </c>
      <c r="C36" s="42">
        <f>'[1]вспомогат'!C34</f>
        <v>2816189</v>
      </c>
      <c r="D36" s="42">
        <f>'[1]вспомогат'!F34</f>
        <v>55888155.41</v>
      </c>
      <c r="E36" s="42">
        <f>'[1]вспомогат'!G34</f>
        <v>705581.049999997</v>
      </c>
      <c r="F36" s="43">
        <f>'[1]вспомогат'!H34</f>
        <v>25.054463674135402</v>
      </c>
      <c r="G36" s="35">
        <f>'[1]вспомогат'!I34</f>
        <v>-2110607.950000003</v>
      </c>
      <c r="H36" s="36">
        <f>'[1]вспомогат'!J34</f>
        <v>119.95774062043958</v>
      </c>
      <c r="I36" s="37">
        <f>'[1]вспомогат'!K34</f>
        <v>9298285.409999996</v>
      </c>
    </row>
    <row r="37" spans="1:9" ht="12.75">
      <c r="A37" s="30" t="s">
        <v>37</v>
      </c>
      <c r="B37" s="42">
        <f>'[1]вспомогат'!B35</f>
        <v>122119704</v>
      </c>
      <c r="C37" s="42">
        <f>'[1]вспомогат'!C35</f>
        <v>7060761</v>
      </c>
      <c r="D37" s="42">
        <f>'[1]вспомогат'!F35</f>
        <v>126467309.71</v>
      </c>
      <c r="E37" s="42">
        <f>'[1]вспомогат'!G35</f>
        <v>1667650.25</v>
      </c>
      <c r="F37" s="43">
        <f>'[1]вспомогат'!H35</f>
        <v>23.618562503390216</v>
      </c>
      <c r="G37" s="35">
        <f>'[1]вспомогат'!I35</f>
        <v>-5393110.75</v>
      </c>
      <c r="H37" s="36">
        <f>'[1]вспомогат'!J35</f>
        <v>103.56011811984082</v>
      </c>
      <c r="I37" s="37">
        <f>'[1]вспомогат'!K35</f>
        <v>4347605.709999993</v>
      </c>
    </row>
    <row r="38" spans="1:9" ht="18.75" customHeight="1">
      <c r="A38" s="47" t="s">
        <v>38</v>
      </c>
      <c r="B38" s="39">
        <f>SUM(B18:B37)</f>
        <v>1500198954</v>
      </c>
      <c r="C38" s="39">
        <f>SUM(C18:C37)</f>
        <v>108815789</v>
      </c>
      <c r="D38" s="39">
        <f>SUM(D18:D37)</f>
        <v>1617678532.5900002</v>
      </c>
      <c r="E38" s="39">
        <f>SUM(E18:E37)</f>
        <v>30795858.350000024</v>
      </c>
      <c r="F38" s="40">
        <f>E38/C38*100</f>
        <v>28.300909852337718</v>
      </c>
      <c r="G38" s="39">
        <f>SUM(G18:G37)</f>
        <v>-78019930.64999996</v>
      </c>
      <c r="H38" s="41">
        <f>D38/B38*100</f>
        <v>107.83093324233847</v>
      </c>
      <c r="I38" s="39">
        <f>SUM(I18:I37)</f>
        <v>117479578.58999999</v>
      </c>
    </row>
    <row r="39" spans="1:9" ht="12" customHeight="1">
      <c r="A39" s="48" t="s">
        <v>39</v>
      </c>
      <c r="B39" s="31">
        <f>'[1]вспомогат'!B36</f>
        <v>14702200</v>
      </c>
      <c r="C39" s="31">
        <f>'[1]вспомогат'!C36</f>
        <v>775150</v>
      </c>
      <c r="D39" s="31">
        <f>'[1]вспомогат'!F36</f>
        <v>15789440.53</v>
      </c>
      <c r="E39" s="31">
        <f>'[1]вспомогат'!G36</f>
        <v>179127.08000000007</v>
      </c>
      <c r="F39" s="34">
        <f>'[1]вспомогат'!H36</f>
        <v>23.108698961491335</v>
      </c>
      <c r="G39" s="35">
        <f>'[1]вспомогат'!I36</f>
        <v>-596022.9199999999</v>
      </c>
      <c r="H39" s="36">
        <f>'[1]вспомогат'!J36</f>
        <v>107.3950873338684</v>
      </c>
      <c r="I39" s="37">
        <f>'[1]вспомогат'!K36</f>
        <v>1087240.5299999993</v>
      </c>
    </row>
    <row r="40" spans="1:9" ht="12.75" customHeight="1">
      <c r="A40" s="48" t="s">
        <v>40</v>
      </c>
      <c r="B40" s="31">
        <f>'[1]вспомогат'!B37</f>
        <v>35496135</v>
      </c>
      <c r="C40" s="31">
        <f>'[1]вспомогат'!C37</f>
        <v>2464664</v>
      </c>
      <c r="D40" s="31">
        <f>'[1]вспомогат'!F37</f>
        <v>36431799.18</v>
      </c>
      <c r="E40" s="31">
        <f>'[1]вспомогат'!G37</f>
        <v>493119.6000000015</v>
      </c>
      <c r="F40" s="34">
        <f>'[1]вспомогат'!H37</f>
        <v>20.00757912640431</v>
      </c>
      <c r="G40" s="35">
        <f>'[1]вспомогат'!I37</f>
        <v>-1971544.3999999985</v>
      </c>
      <c r="H40" s="36">
        <f>'[1]вспомогат'!J37</f>
        <v>102.6359607320628</v>
      </c>
      <c r="I40" s="37">
        <f>'[1]вспомогат'!K37</f>
        <v>935664.1799999997</v>
      </c>
    </row>
    <row r="41" spans="1:9" ht="12.75" customHeight="1">
      <c r="A41" s="48" t="s">
        <v>41</v>
      </c>
      <c r="B41" s="31">
        <f>'[1]вспомогат'!B38</f>
        <v>20073815</v>
      </c>
      <c r="C41" s="31">
        <f>'[1]вспомогат'!C38</f>
        <v>966693</v>
      </c>
      <c r="D41" s="31">
        <f>'[1]вспомогат'!F38</f>
        <v>20674230.01</v>
      </c>
      <c r="E41" s="31">
        <f>'[1]вспомогат'!G38</f>
        <v>586250.1600000001</v>
      </c>
      <c r="F41" s="34">
        <f>'[1]вспомогат'!H38</f>
        <v>60.64491622469597</v>
      </c>
      <c r="G41" s="35">
        <f>'[1]вспомогат'!I38</f>
        <v>-380442.83999999985</v>
      </c>
      <c r="H41" s="36">
        <f>'[1]вспомогат'!J38</f>
        <v>102.99103588431</v>
      </c>
      <c r="I41" s="37">
        <f>'[1]вспомогат'!K38</f>
        <v>600415.0100000016</v>
      </c>
    </row>
    <row r="42" spans="1:9" ht="12.75" customHeight="1">
      <c r="A42" s="48" t="s">
        <v>42</v>
      </c>
      <c r="B42" s="31">
        <f>'[1]вспомогат'!B39</f>
        <v>15233000</v>
      </c>
      <c r="C42" s="31">
        <f>'[1]вспомогат'!C39</f>
        <v>938040</v>
      </c>
      <c r="D42" s="31">
        <f>'[1]вспомогат'!F39</f>
        <v>15337251.13</v>
      </c>
      <c r="E42" s="31">
        <f>'[1]вспомогат'!G39</f>
        <v>183329.38000000082</v>
      </c>
      <c r="F42" s="34">
        <f>'[1]вспомогат'!H39</f>
        <v>19.543876593748756</v>
      </c>
      <c r="G42" s="35">
        <f>'[1]вспомогат'!I39</f>
        <v>-754710.6199999992</v>
      </c>
      <c r="H42" s="36">
        <f>'[1]вспомогат'!J39</f>
        <v>100.68437687914398</v>
      </c>
      <c r="I42" s="37">
        <f>'[1]вспомогат'!K39</f>
        <v>104251.13000000082</v>
      </c>
    </row>
    <row r="43" spans="1:9" ht="12" customHeight="1">
      <c r="A43" s="48" t="s">
        <v>43</v>
      </c>
      <c r="B43" s="31">
        <f>'[1]вспомогат'!B40</f>
        <v>11630370</v>
      </c>
      <c r="C43" s="31">
        <f>'[1]вспомогат'!C40</f>
        <v>846607</v>
      </c>
      <c r="D43" s="31">
        <f>'[1]вспомогат'!F40</f>
        <v>15715069.65</v>
      </c>
      <c r="E43" s="31">
        <f>'[1]вспомогат'!G40</f>
        <v>215784.1400000006</v>
      </c>
      <c r="F43" s="34">
        <f>'[1]вспомогат'!H40</f>
        <v>25.48811195749629</v>
      </c>
      <c r="G43" s="35">
        <f>'[1]вспомогат'!I40</f>
        <v>-630822.8599999994</v>
      </c>
      <c r="H43" s="36">
        <f>'[1]вспомогат'!J40</f>
        <v>135.1209776645111</v>
      </c>
      <c r="I43" s="37">
        <f>'[1]вспомогат'!K40</f>
        <v>4084699.6500000004</v>
      </c>
    </row>
    <row r="44" spans="1:9" ht="14.25" customHeight="1">
      <c r="A44" s="48" t="s">
        <v>44</v>
      </c>
      <c r="B44" s="31">
        <f>'[1]вспомогат'!B41</f>
        <v>17099655</v>
      </c>
      <c r="C44" s="31">
        <f>'[1]вспомогат'!C41</f>
        <v>1728517</v>
      </c>
      <c r="D44" s="31">
        <f>'[1]вспомогат'!F41</f>
        <v>15728395.59</v>
      </c>
      <c r="E44" s="31">
        <f>'[1]вспомогат'!G41</f>
        <v>225936.5</v>
      </c>
      <c r="F44" s="34">
        <f>'[1]вспомогат'!H41</f>
        <v>13.071118189754568</v>
      </c>
      <c r="G44" s="35">
        <f>'[1]вспомогат'!I41</f>
        <v>-1502580.5</v>
      </c>
      <c r="H44" s="36">
        <f>'[1]вспомогат'!J41</f>
        <v>91.98077733147247</v>
      </c>
      <c r="I44" s="37">
        <f>'[1]вспомогат'!K41</f>
        <v>-1371259.4100000001</v>
      </c>
    </row>
    <row r="45" spans="1:9" ht="14.25" customHeight="1">
      <c r="A45" s="49" t="s">
        <v>45</v>
      </c>
      <c r="B45" s="31">
        <f>'[1]вспомогат'!B42</f>
        <v>23272313</v>
      </c>
      <c r="C45" s="31">
        <f>'[1]вспомогат'!C42</f>
        <v>1771903</v>
      </c>
      <c r="D45" s="31">
        <f>'[1]вспомогат'!F42</f>
        <v>26650323.49</v>
      </c>
      <c r="E45" s="31">
        <f>'[1]вспомогат'!G42</f>
        <v>1146183.259999998</v>
      </c>
      <c r="F45" s="34">
        <f>'[1]вспомогат'!H42</f>
        <v>64.68656918578488</v>
      </c>
      <c r="G45" s="35">
        <f>'[1]вспомогат'!I42</f>
        <v>-625719.7400000021</v>
      </c>
      <c r="H45" s="36">
        <f>'[1]вспомогат'!J42</f>
        <v>114.51514720517895</v>
      </c>
      <c r="I45" s="37">
        <f>'[1]вспомогат'!K42</f>
        <v>3378010.4899999984</v>
      </c>
    </row>
    <row r="46" spans="1:9" ht="14.25" customHeight="1">
      <c r="A46" s="49" t="s">
        <v>46</v>
      </c>
      <c r="B46" s="31">
        <f>'[1]вспомогат'!B43</f>
        <v>41228872</v>
      </c>
      <c r="C46" s="31">
        <f>'[1]вспомогат'!C43</f>
        <v>2497378</v>
      </c>
      <c r="D46" s="31">
        <f>'[1]вспомогат'!F43</f>
        <v>45164962.27</v>
      </c>
      <c r="E46" s="31">
        <f>'[1]вспомогат'!G43</f>
        <v>791834</v>
      </c>
      <c r="F46" s="34">
        <f>'[1]вспомогат'!H43</f>
        <v>31.70661389665481</v>
      </c>
      <c r="G46" s="35">
        <f>'[1]вспомогат'!I43</f>
        <v>-1705544</v>
      </c>
      <c r="H46" s="36">
        <f>'[1]вспомогат'!J43</f>
        <v>109.54692689627794</v>
      </c>
      <c r="I46" s="37">
        <f>'[1]вспомогат'!K43</f>
        <v>3936090.2700000033</v>
      </c>
    </row>
    <row r="47" spans="1:9" ht="14.25" customHeight="1">
      <c r="A47" s="49" t="s">
        <v>47</v>
      </c>
      <c r="B47" s="31">
        <f>'[1]вспомогат'!B44</f>
        <v>21419621</v>
      </c>
      <c r="C47" s="31">
        <f>'[1]вспомогат'!C44</f>
        <v>687340</v>
      </c>
      <c r="D47" s="31">
        <f>'[1]вспомогат'!F44</f>
        <v>22320309.3</v>
      </c>
      <c r="E47" s="31">
        <f>'[1]вспомогат'!G44</f>
        <v>393774.72000000253</v>
      </c>
      <c r="F47" s="34">
        <f>'[1]вспомогат'!H44</f>
        <v>57.28965577443515</v>
      </c>
      <c r="G47" s="35">
        <f>'[1]вспомогат'!I44</f>
        <v>-293565.27999999747</v>
      </c>
      <c r="H47" s="36">
        <f>'[1]вспомогат'!J44</f>
        <v>104.20496842591194</v>
      </c>
      <c r="I47" s="37">
        <f>'[1]вспомогат'!K44</f>
        <v>900688.3000000007</v>
      </c>
    </row>
    <row r="48" spans="1:9" ht="14.25" customHeight="1">
      <c r="A48" s="49" t="s">
        <v>48</v>
      </c>
      <c r="B48" s="31">
        <f>'[1]вспомогат'!B45</f>
        <v>18679619</v>
      </c>
      <c r="C48" s="31">
        <f>'[1]вспомогат'!C45</f>
        <v>928419</v>
      </c>
      <c r="D48" s="31">
        <f>'[1]вспомогат'!F45</f>
        <v>21629059.64</v>
      </c>
      <c r="E48" s="31">
        <f>'[1]вспомогат'!G45</f>
        <v>208680.33000000194</v>
      </c>
      <c r="F48" s="34">
        <f>'[1]вспомогат'!H45</f>
        <v>22.476955986467527</v>
      </c>
      <c r="G48" s="35">
        <f>'[1]вспомогат'!I45</f>
        <v>-719738.6699999981</v>
      </c>
      <c r="H48" s="36">
        <f>'[1]вспомогат'!J45</f>
        <v>115.78961883537346</v>
      </c>
      <c r="I48" s="37">
        <f>'[1]вспомогат'!K45</f>
        <v>2949440.6400000006</v>
      </c>
    </row>
    <row r="49" spans="1:9" ht="14.25" customHeight="1">
      <c r="A49" s="49" t="s">
        <v>49</v>
      </c>
      <c r="B49" s="31">
        <f>'[1]вспомогат'!B46</f>
        <v>6561900</v>
      </c>
      <c r="C49" s="31">
        <f>'[1]вспомогат'!C46</f>
        <v>359349</v>
      </c>
      <c r="D49" s="31">
        <f>'[1]вспомогат'!F46</f>
        <v>7434142.27</v>
      </c>
      <c r="E49" s="31">
        <f>'[1]вспомогат'!G46</f>
        <v>84397.68999999948</v>
      </c>
      <c r="F49" s="34">
        <f>'[1]вспомогат'!H46</f>
        <v>23.486273789547063</v>
      </c>
      <c r="G49" s="35">
        <f>'[1]вспомогат'!I46</f>
        <v>-274951.3100000005</v>
      </c>
      <c r="H49" s="36">
        <f>'[1]вспомогат'!J46</f>
        <v>113.29252609762415</v>
      </c>
      <c r="I49" s="37">
        <f>'[1]вспомогат'!K46</f>
        <v>872242.2699999996</v>
      </c>
    </row>
    <row r="50" spans="1:9" ht="14.25" customHeight="1">
      <c r="A50" s="49" t="s">
        <v>50</v>
      </c>
      <c r="B50" s="31">
        <f>'[1]вспомогат'!B47</f>
        <v>7582670</v>
      </c>
      <c r="C50" s="31">
        <f>'[1]вспомогат'!C47</f>
        <v>534838</v>
      </c>
      <c r="D50" s="31">
        <f>'[1]вспомогат'!F47</f>
        <v>8665945.31</v>
      </c>
      <c r="E50" s="31">
        <f>'[1]вспомогат'!G47</f>
        <v>308994.72000000067</v>
      </c>
      <c r="F50" s="34">
        <f>'[1]вспомогат'!H47</f>
        <v>57.77351646666854</v>
      </c>
      <c r="G50" s="35">
        <f>'[1]вспомогат'!I47</f>
        <v>-225843.27999999933</v>
      </c>
      <c r="H50" s="36">
        <f>'[1]вспомогат'!J47</f>
        <v>114.28619879277353</v>
      </c>
      <c r="I50" s="37">
        <f>'[1]вспомогат'!K47</f>
        <v>1083275.3100000005</v>
      </c>
    </row>
    <row r="51" spans="1:9" ht="14.25" customHeight="1">
      <c r="A51" s="49" t="s">
        <v>51</v>
      </c>
      <c r="B51" s="31">
        <f>'[1]вспомогат'!B48</f>
        <v>8486032</v>
      </c>
      <c r="C51" s="31">
        <f>'[1]вспомогат'!C48</f>
        <v>531943</v>
      </c>
      <c r="D51" s="31">
        <f>'[1]вспомогат'!F48</f>
        <v>8628929.48</v>
      </c>
      <c r="E51" s="31">
        <f>'[1]вспомогат'!G48</f>
        <v>90822.08999999985</v>
      </c>
      <c r="F51" s="34">
        <f>'[1]вспомогат'!H48</f>
        <v>17.073650748294433</v>
      </c>
      <c r="G51" s="35">
        <f>'[1]вспомогат'!I48</f>
        <v>-441120.91000000015</v>
      </c>
      <c r="H51" s="36">
        <f>'[1]вспомогат'!J48</f>
        <v>101.68391398948296</v>
      </c>
      <c r="I51" s="37">
        <f>'[1]вспомогат'!K48</f>
        <v>142897.48000000045</v>
      </c>
    </row>
    <row r="52" spans="1:9" ht="14.25" customHeight="1">
      <c r="A52" s="49" t="s">
        <v>52</v>
      </c>
      <c r="B52" s="31">
        <f>'[1]вспомогат'!B49</f>
        <v>19616890</v>
      </c>
      <c r="C52" s="31">
        <f>'[1]вспомогат'!C49</f>
        <v>1305150</v>
      </c>
      <c r="D52" s="31">
        <f>'[1]вспомогат'!F49</f>
        <v>23079809.32</v>
      </c>
      <c r="E52" s="31">
        <f>'[1]вспомогат'!G49</f>
        <v>349087.55999999866</v>
      </c>
      <c r="F52" s="34">
        <f>'[1]вспомогат'!H49</f>
        <v>26.746930237903587</v>
      </c>
      <c r="G52" s="35">
        <f>'[1]вспомогат'!I49</f>
        <v>-956062.4400000013</v>
      </c>
      <c r="H52" s="36">
        <f>'[1]вспомогат'!J49</f>
        <v>117.65274373256922</v>
      </c>
      <c r="I52" s="37">
        <f>'[1]вспомогат'!K49</f>
        <v>3462919.3200000003</v>
      </c>
    </row>
    <row r="53" spans="1:9" ht="14.25" customHeight="1">
      <c r="A53" s="49" t="s">
        <v>53</v>
      </c>
      <c r="B53" s="31">
        <f>'[1]вспомогат'!B50</f>
        <v>9000471</v>
      </c>
      <c r="C53" s="31">
        <f>'[1]вспомогат'!C50</f>
        <v>508598</v>
      </c>
      <c r="D53" s="31">
        <f>'[1]вспомогат'!F50</f>
        <v>9506016.68</v>
      </c>
      <c r="E53" s="31">
        <f>'[1]вспомогат'!G50</f>
        <v>192186.51999999955</v>
      </c>
      <c r="F53" s="34">
        <f>'[1]вспомогат'!H50</f>
        <v>37.78750997841115</v>
      </c>
      <c r="G53" s="35">
        <f>'[1]вспомогат'!I50</f>
        <v>-316411.48000000045</v>
      </c>
      <c r="H53" s="36">
        <f>'[1]вспомогат'!J50</f>
        <v>105.61688027215463</v>
      </c>
      <c r="I53" s="37">
        <f>'[1]вспомогат'!K50</f>
        <v>505545.6799999997</v>
      </c>
    </row>
    <row r="54" spans="1:9" ht="14.25" customHeight="1">
      <c r="A54" s="49" t="s">
        <v>54</v>
      </c>
      <c r="B54" s="31">
        <f>'[1]вспомогат'!B51</f>
        <v>7341768</v>
      </c>
      <c r="C54" s="31">
        <f>'[1]вспомогат'!C51</f>
        <v>388260</v>
      </c>
      <c r="D54" s="31">
        <f>'[1]вспомогат'!F51</f>
        <v>9388730.64</v>
      </c>
      <c r="E54" s="31">
        <f>'[1]вспомогат'!G51</f>
        <v>80664.29000000097</v>
      </c>
      <c r="F54" s="34">
        <f>'[1]вспомогат'!H51</f>
        <v>20.775843506928595</v>
      </c>
      <c r="G54" s="35">
        <f>'[1]вспомогат'!I51</f>
        <v>-307595.70999999903</v>
      </c>
      <c r="H54" s="36">
        <f>'[1]вспомогат'!J51</f>
        <v>127.88105862239179</v>
      </c>
      <c r="I54" s="37">
        <f>'[1]вспомогат'!K51</f>
        <v>2046962.6400000006</v>
      </c>
    </row>
    <row r="55" spans="1:9" ht="15" customHeight="1">
      <c r="A55" s="47" t="s">
        <v>55</v>
      </c>
      <c r="B55" s="39">
        <f>SUM(B39:B54)</f>
        <v>277425331</v>
      </c>
      <c r="C55" s="39">
        <f>SUM(C39:C54)</f>
        <v>17232849</v>
      </c>
      <c r="D55" s="39">
        <f>SUM(D39:D54)</f>
        <v>302144414.49</v>
      </c>
      <c r="E55" s="39">
        <f>SUM(E39:E54)</f>
        <v>5530172.040000005</v>
      </c>
      <c r="F55" s="40">
        <f>E55/C55*100</f>
        <v>32.090875049157596</v>
      </c>
      <c r="G55" s="39">
        <f>SUM(G39:G54)</f>
        <v>-11702676.959999995</v>
      </c>
      <c r="H55" s="41">
        <f>D55/B55*100</f>
        <v>108.91017536174445</v>
      </c>
      <c r="I55" s="39">
        <f>SUM(I39:I54)</f>
        <v>24719083.490000006</v>
      </c>
    </row>
    <row r="56" spans="1:9" ht="15.75" customHeight="1">
      <c r="A56" s="50" t="s">
        <v>56</v>
      </c>
      <c r="B56" s="51">
        <f>'[1]вспомогат'!B52</f>
        <v>8956696107</v>
      </c>
      <c r="C56" s="51">
        <f>'[1]вспомогат'!C52</f>
        <v>690835175</v>
      </c>
      <c r="D56" s="51">
        <f>'[1]вспомогат'!F52</f>
        <v>8876534247.469997</v>
      </c>
      <c r="E56" s="51">
        <f>'[1]вспомогат'!G52</f>
        <v>226226814.10999995</v>
      </c>
      <c r="F56" s="52">
        <f>'[1]вспомогат'!H52</f>
        <v>32.74685804902739</v>
      </c>
      <c r="G56" s="51">
        <f>'[1]вспомогат'!I52</f>
        <v>-452905683.9300003</v>
      </c>
      <c r="H56" s="52">
        <f>'[1]вспомогат'!J52</f>
        <v>99.10500637096136</v>
      </c>
      <c r="I56" s="51">
        <f>'[1]вспомогат'!K52</f>
        <v>-80161859.5300026</v>
      </c>
    </row>
    <row r="58" ht="12.75">
      <c r="D58" s="53"/>
    </row>
    <row r="59" ht="12.75">
      <c r="F59" s="54"/>
    </row>
    <row r="60" spans="2:4" ht="12.75">
      <c r="B60" s="55"/>
      <c r="C60" s="55"/>
      <c r="D60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08.12.2017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2017-12-11T09:13:48Z</dcterms:created>
  <dcterms:modified xsi:type="dcterms:W3CDTF">2017-12-11T09:14:30Z</dcterms:modified>
  <cp:category/>
  <cp:version/>
  <cp:contentType/>
  <cp:contentStatus/>
</cp:coreProperties>
</file>